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☆感染症対策G\01_新興・再興感染症（協定、連携協議会含む）\06_新興感染症対応力強化事業\04_要綱制定と交付内示\施設\"/>
    </mc:Choice>
  </mc:AlternateContent>
  <xr:revisionPtr revIDLastSave="0" documentId="13_ncr:1_{93475476-1429-465D-BEBD-B04468B58409}" xr6:coauthVersionLast="36" xr6:coauthVersionMax="36" xr10:uidLastSave="{00000000-0000-0000-0000-000000000000}"/>
  <bookViews>
    <workbookView xWindow="480" yWindow="30" windowWidth="8480" windowHeight="4730" firstSheet="1" activeTab="2" xr2:uid="{00000000-000D-0000-FFFF-FFFF00000000}"/>
  </bookViews>
  <sheets>
    <sheet name="別紙1_経費所要額精算書" sheetId="18" r:id="rId1"/>
    <sheet name="別紙1_経費所要額精算書 (記載例)" sheetId="19" r:id="rId2"/>
    <sheet name="別紙2 事業実施報告書" sheetId="17" r:id="rId3"/>
    <sheet name="別紙2 事業実施報告書 (記載例)" sheetId="20" r:id="rId4"/>
  </sheets>
  <externalReferences>
    <externalReference r:id="rId5"/>
  </externalReferences>
  <definedNames>
    <definedName name="aaa" localSheetId="0">#REF!</definedName>
    <definedName name="aaa" localSheetId="1">#REF!</definedName>
    <definedName name="aaa" localSheetId="3">#REF!</definedName>
    <definedName name="aaa">#REF!</definedName>
    <definedName name="_xlnm.Print_Area" localSheetId="0">別紙1_経費所要額精算書!$B$1:$I$22</definedName>
    <definedName name="_xlnm.Print_Area" localSheetId="1">'別紙1_経費所要額精算書 (記載例)'!$B$1:$I$22</definedName>
    <definedName name="_xlnm.Print_Area" localSheetId="2">'別紙2 事業実施報告書'!$A$1:$I$46</definedName>
    <definedName name="_xlnm.Print_Area" localSheetId="3">'別紙2 事業実施報告書 (記載例)'!$A$1:$I$93</definedName>
    <definedName name="rty" localSheetId="0">#REF!</definedName>
    <definedName name="rty" localSheetId="1">#REF!</definedName>
    <definedName name="rty" localSheetId="3">#REF!</definedName>
    <definedName name="rty">#REF!</definedName>
    <definedName name="www" localSheetId="0">#REF!</definedName>
    <definedName name="www" localSheetId="1">#REF!</definedName>
    <definedName name="www" localSheetId="3">#REF!</definedName>
    <definedName name="www">#REF!</definedName>
    <definedName name="外来交付決定額一覧" localSheetId="0">#REF!</definedName>
    <definedName name="外来交付決定額一覧" localSheetId="1">#REF!</definedName>
    <definedName name="外来交付決定額一覧" localSheetId="3">#REF!</definedName>
    <definedName name="外来交付決定額一覧">#REF!</definedName>
    <definedName name="事業分類">[1]事業分類・区分!$B$2:$H$2</definedName>
    <definedName name="設備整備リスト" localSheetId="0">#REF!</definedName>
    <definedName name="設備整備リスト" localSheetId="1">#REF!</definedName>
    <definedName name="設備整備リスト" localSheetId="3">#REF!</definedName>
    <definedName name="設備整備リスト">#REF!</definedName>
  </definedNames>
  <calcPr calcId="191029"/>
</workbook>
</file>

<file path=xl/calcChain.xml><?xml version="1.0" encoding="utf-8"?>
<calcChain xmlns="http://schemas.openxmlformats.org/spreadsheetml/2006/main">
  <c r="E87" i="20" l="1"/>
  <c r="H79" i="20"/>
  <c r="E79" i="20"/>
  <c r="H70" i="20"/>
  <c r="E70" i="20"/>
  <c r="G69" i="20"/>
  <c r="G68" i="20"/>
  <c r="G67" i="20"/>
  <c r="G66" i="20"/>
  <c r="G65" i="20"/>
  <c r="G64" i="20"/>
  <c r="G63" i="20"/>
  <c r="E40" i="20"/>
  <c r="H32" i="20"/>
  <c r="E32" i="20"/>
  <c r="H23" i="20"/>
  <c r="E23" i="20"/>
  <c r="G22" i="20"/>
  <c r="G21" i="20"/>
  <c r="G20" i="20"/>
  <c r="G19" i="20"/>
  <c r="G18" i="20"/>
  <c r="G17" i="20"/>
  <c r="G16" i="20"/>
  <c r="H19" i="19"/>
  <c r="F19" i="19"/>
  <c r="E19" i="19"/>
  <c r="D19" i="19"/>
  <c r="C19" i="19"/>
  <c r="B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G19" i="19" s="1"/>
  <c r="D9" i="19"/>
  <c r="G16" i="17"/>
  <c r="G10" i="18"/>
  <c r="G11" i="18"/>
  <c r="G12" i="18"/>
  <c r="G13" i="18"/>
  <c r="G14" i="18"/>
  <c r="G15" i="18"/>
  <c r="G16" i="18"/>
  <c r="G17" i="18"/>
  <c r="G18" i="18"/>
  <c r="G9" i="18"/>
  <c r="G70" i="20" l="1"/>
  <c r="G23" i="20"/>
  <c r="H80" i="20"/>
  <c r="E80" i="20"/>
  <c r="E33" i="20"/>
  <c r="H33" i="20"/>
  <c r="G33" i="20" s="1"/>
  <c r="G80" i="20" l="1"/>
  <c r="E40" i="17"/>
  <c r="H19" i="18"/>
  <c r="F19" i="18"/>
  <c r="E19" i="18"/>
  <c r="C19" i="18"/>
  <c r="B19" i="18"/>
  <c r="D18" i="18"/>
  <c r="D17" i="18"/>
  <c r="D16" i="18"/>
  <c r="D15" i="18"/>
  <c r="D14" i="18"/>
  <c r="D13" i="18"/>
  <c r="D12" i="18"/>
  <c r="D11" i="18"/>
  <c r="D10" i="18"/>
  <c r="G19" i="18"/>
  <c r="D9" i="18"/>
  <c r="D19" i="18" s="1"/>
  <c r="H32" i="17" l="1"/>
  <c r="E32" i="17"/>
  <c r="G31" i="17"/>
  <c r="G30" i="17"/>
  <c r="G29" i="17"/>
  <c r="G28" i="17"/>
  <c r="G27" i="17"/>
  <c r="G26" i="17"/>
  <c r="G25" i="17"/>
  <c r="H23" i="17"/>
  <c r="G23" i="17" s="1"/>
  <c r="E23" i="17"/>
  <c r="G22" i="17"/>
  <c r="G21" i="17"/>
  <c r="G20" i="17"/>
  <c r="G19" i="17"/>
  <c r="G18" i="17"/>
  <c r="G17" i="17"/>
  <c r="E33" i="17" l="1"/>
  <c r="H33" i="17"/>
  <c r="G33" i="17"/>
  <c r="G32" i="17"/>
</calcChain>
</file>

<file path=xl/sharedStrings.xml><?xml version="1.0" encoding="utf-8"?>
<sst xmlns="http://schemas.openxmlformats.org/spreadsheetml/2006/main" count="387" uniqueCount="110">
  <si>
    <t>対象経費の</t>
    <rPh sb="0" eb="2">
      <t>タイショウ</t>
    </rPh>
    <rPh sb="2" eb="4">
      <t>ケイヒ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</si>
  <si>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</si>
  <si>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備　　考</t>
    <rPh sb="0" eb="1">
      <t>ビ</t>
    </rPh>
    <rPh sb="3" eb="4">
      <t>コウ</t>
    </rPh>
    <phoneticPr fontId="2"/>
  </si>
  <si>
    <t>合　計</t>
    <rPh sb="0" eb="1">
      <t>ゴウ</t>
    </rPh>
    <rPh sb="2" eb="3">
      <t>ケイ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</si>
  <si>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</si>
  <si>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</si>
  <si>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▲▲クリニック</t>
    <phoneticPr fontId="2"/>
  </si>
  <si>
    <t>円</t>
    <rPh sb="0" eb="1">
      <t>エン</t>
    </rPh>
    <phoneticPr fontId="2"/>
  </si>
  <si>
    <t>別紙１</t>
    <rPh sb="0" eb="2">
      <t>ベッシ</t>
    </rPh>
    <phoneticPr fontId="2"/>
  </si>
  <si>
    <t>別紙２</t>
    <phoneticPr fontId="2"/>
  </si>
  <si>
    <r>
      <t>事業</t>
    </r>
    <r>
      <rPr>
        <sz val="9"/>
        <color theme="1"/>
        <rFont val="ＭＳ Ｐゴシック"/>
        <family val="3"/>
        <charset val="128"/>
      </rPr>
      <t>区分</t>
    </r>
    <rPh sb="2" eb="4">
      <t>クブン</t>
    </rPh>
    <phoneticPr fontId="2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</si>
  <si>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2"/>
  </si>
  <si>
    <t>施設名</t>
  </si>
  <si>
    <t>所在地</t>
    <rPh sb="0" eb="3">
      <t>ショザイチ</t>
    </rPh>
    <phoneticPr fontId="2"/>
  </si>
  <si>
    <t>施工内容</t>
    <rPh sb="0" eb="2">
      <t>セコウ</t>
    </rPh>
    <rPh sb="2" eb="4">
      <t>ナイヨウ</t>
    </rPh>
    <phoneticPr fontId="2"/>
  </si>
  <si>
    <t>建物の構造及び面積</t>
    <phoneticPr fontId="2"/>
  </si>
  <si>
    <t>　　　　　　　　　　　　　　　　　　　　　　　　　　　　　　</t>
  </si>
  <si>
    <t>構造：</t>
    <rPh sb="0" eb="2">
      <t>コウゾウ</t>
    </rPh>
    <phoneticPr fontId="2"/>
  </si>
  <si>
    <t>建築面積 　</t>
    <rPh sb="0" eb="2">
      <t>ケンチク</t>
    </rPh>
    <phoneticPr fontId="2"/>
  </si>
  <si>
    <r>
      <rPr>
        <u/>
        <sz val="9"/>
        <color rgb="FF000000"/>
        <rFont val="ＭＳ Ｐゴシック"/>
        <family val="3"/>
        <charset val="128"/>
      </rPr>
      <t xml:space="preserve">           ㎡</t>
    </r>
    <r>
      <rPr>
        <sz val="9"/>
        <color rgb="FF000000"/>
        <rFont val="ＭＳ Ｐゴシック"/>
        <family val="3"/>
        <charset val="128"/>
      </rPr>
      <t xml:space="preserve"> </t>
    </r>
    <phoneticPr fontId="2"/>
  </si>
  <si>
    <t>延べ面積</t>
    <phoneticPr fontId="2"/>
  </si>
  <si>
    <t>施工期間</t>
  </si>
  <si>
    <t>着工</t>
    <phoneticPr fontId="2"/>
  </si>
  <si>
    <t>　　 年   月　 日</t>
    <phoneticPr fontId="2"/>
  </si>
  <si>
    <t>～</t>
    <phoneticPr fontId="2"/>
  </si>
  <si>
    <t>　竣工</t>
    <phoneticPr fontId="2"/>
  </si>
  <si>
    <t xml:space="preserve"> 　 年   月　 日</t>
    <phoneticPr fontId="2"/>
  </si>
  <si>
    <t>整備費内訳　　　　　　　　　　　　　　　　　　　　　　　　</t>
    <phoneticPr fontId="2"/>
  </si>
  <si>
    <t>区　分</t>
    <phoneticPr fontId="2"/>
  </si>
  <si>
    <t>費　　目</t>
    <phoneticPr fontId="2"/>
  </si>
  <si>
    <t>面　積　</t>
    <phoneticPr fontId="2"/>
  </si>
  <si>
    <t>単　価　</t>
    <phoneticPr fontId="2"/>
  </si>
  <si>
    <t>金　　額　</t>
    <phoneticPr fontId="2"/>
  </si>
  <si>
    <t>備　　考　</t>
    <phoneticPr fontId="2"/>
  </si>
  <si>
    <t>　　　</t>
  </si>
  <si>
    <t>　　　　　</t>
  </si>
  <si>
    <t xml:space="preserve">        ㎡</t>
  </si>
  <si>
    <t xml:space="preserve">  　　  円</t>
  </si>
  <si>
    <t xml:space="preserve">            円</t>
  </si>
  <si>
    <t>　　　　　　</t>
  </si>
  <si>
    <t>補助対象事業分</t>
    <rPh sb="0" eb="2">
      <t>ホジョ</t>
    </rPh>
    <rPh sb="2" eb="4">
      <t>タイショウ</t>
    </rPh>
    <rPh sb="4" eb="7">
      <t>ジギョウブン</t>
    </rPh>
    <phoneticPr fontId="2"/>
  </si>
  <si>
    <t>小  計</t>
  </si>
  <si>
    <t>補助対象外事業分</t>
    <rPh sb="0" eb="2">
      <t>ホジョ</t>
    </rPh>
    <rPh sb="2" eb="4">
      <t>タイショウ</t>
    </rPh>
    <rPh sb="4" eb="5">
      <t>ソト</t>
    </rPh>
    <rPh sb="5" eb="8">
      <t>ジギョウブン</t>
    </rPh>
    <phoneticPr fontId="2"/>
  </si>
  <si>
    <t>財源内訳</t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</si>
  <si>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</si>
  <si>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</si>
  <si>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</si>
  <si>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（内　訳）</t>
    <rPh sb="1" eb="2">
      <t>ウチ</t>
    </rPh>
    <rPh sb="3" eb="4">
      <t>ヤク</t>
    </rPh>
    <phoneticPr fontId="2"/>
  </si>
  <si>
    <t>(1)  補助金</t>
    <phoneticPr fontId="2"/>
  </si>
  <si>
    <t>計</t>
    <rPh sb="0" eb="1">
      <t>ケイ</t>
    </rPh>
    <phoneticPr fontId="2"/>
  </si>
  <si>
    <t>補助財産を取得する際に、当該補助財産を取得するための抵当権設定の有無</t>
    <phoneticPr fontId="2"/>
  </si>
  <si>
    <t>その他　参考事項　</t>
    <phoneticPr fontId="2"/>
  </si>
  <si>
    <t>（補助事業者名　　　　　　　　　　　　　　　　　　　)</t>
    <phoneticPr fontId="2"/>
  </si>
  <si>
    <t>（A）</t>
    <phoneticPr fontId="2"/>
  </si>
  <si>
    <t>（B）</t>
    <phoneticPr fontId="2"/>
  </si>
  <si>
    <t>（C）</t>
    <phoneticPr fontId="2"/>
  </si>
  <si>
    <t>（D）</t>
    <phoneticPr fontId="2"/>
  </si>
  <si>
    <t>（E）</t>
    <phoneticPr fontId="2"/>
  </si>
  <si>
    <t>（F）</t>
    <phoneticPr fontId="2"/>
  </si>
  <si>
    <t>（G）</t>
    <phoneticPr fontId="2"/>
  </si>
  <si>
    <t>総事業費</t>
    <rPh sb="0" eb="3">
      <t>ソウジギョウ</t>
    </rPh>
    <rPh sb="3" eb="4">
      <t>ヒ</t>
    </rPh>
    <phoneticPr fontId="2"/>
  </si>
  <si>
    <t>差引額</t>
    <rPh sb="0" eb="2">
      <t>サシヒキ</t>
    </rPh>
    <rPh sb="2" eb="3">
      <t>ガク</t>
    </rPh>
    <phoneticPr fontId="2"/>
  </si>
  <si>
    <t>県補助額</t>
    <rPh sb="0" eb="1">
      <t>ケン</t>
    </rPh>
    <rPh sb="1" eb="4">
      <t>ホジョガク</t>
    </rPh>
    <phoneticPr fontId="2"/>
  </si>
  <si>
    <t>円</t>
    <phoneticPr fontId="2"/>
  </si>
  <si>
    <t>　</t>
  </si>
  <si>
    <t>（記入要領）</t>
    <phoneticPr fontId="2"/>
  </si>
  <si>
    <t>　１　「Ｆ」欄には、「Ｄ」と「Ｅ」のいずれか少ない額を記入すること。但し、内示額を上限とする。</t>
    <rPh sb="6" eb="7">
      <t>ラン</t>
    </rPh>
    <rPh sb="22" eb="23">
      <t>スク</t>
    </rPh>
    <rPh sb="25" eb="26">
      <t>ガク</t>
    </rPh>
    <rPh sb="27" eb="29">
      <t>キニュウ</t>
    </rPh>
    <rPh sb="34" eb="35">
      <t>タダ</t>
    </rPh>
    <rPh sb="37" eb="40">
      <t>ナイジガク</t>
    </rPh>
    <rPh sb="41" eb="43">
      <t>ジョウゲン</t>
    </rPh>
    <phoneticPr fontId="2"/>
  </si>
  <si>
    <t>　２　「Ｇ」欄には、「Ｃ」と「Ｆ」のいずれか少ない額を記入すること。（千円未満切り捨て）</t>
    <rPh sb="6" eb="7">
      <t>ラン</t>
    </rPh>
    <rPh sb="22" eb="23">
      <t>スク</t>
    </rPh>
    <rPh sb="25" eb="26">
      <t>ガク</t>
    </rPh>
    <rPh sb="27" eb="29">
      <t>キニュウ</t>
    </rPh>
    <rPh sb="35" eb="39">
      <t>センエンミマン</t>
    </rPh>
    <rPh sb="39" eb="40">
      <t>キ</t>
    </rPh>
    <rPh sb="41" eb="42">
      <t>ス</t>
    </rPh>
    <phoneticPr fontId="2"/>
  </si>
  <si>
    <t>　　階建</t>
    <rPh sb="2" eb="3">
      <t>カイ</t>
    </rPh>
    <rPh sb="3" eb="4">
      <t>ダ</t>
    </rPh>
    <phoneticPr fontId="2"/>
  </si>
  <si>
    <t>(2)  寄附金</t>
    <rPh sb="5" eb="7">
      <t>キフ</t>
    </rPh>
    <phoneticPr fontId="2"/>
  </si>
  <si>
    <t>(3)  その他（診療収入等）</t>
    <rPh sb="9" eb="11">
      <t>シンリョウ</t>
    </rPh>
    <rPh sb="11" eb="13">
      <t>シュウニュウ</t>
    </rPh>
    <rPh sb="13" eb="14">
      <t>トウ</t>
    </rPh>
    <phoneticPr fontId="2"/>
  </si>
  <si>
    <t>個人防護具保管庫</t>
  </si>
  <si>
    <r>
      <t>（補助事業者名　　　　</t>
    </r>
    <r>
      <rPr>
        <sz val="11"/>
        <color rgb="FFFF0000"/>
        <rFont val="ＭＳ ゴシック"/>
        <family val="3"/>
        <charset val="128"/>
      </rPr>
      <t>▲▲クリニック</t>
    </r>
    <r>
      <rPr>
        <sz val="11"/>
        <rFont val="ＭＳ ゴシック"/>
        <family val="3"/>
        <charset val="128"/>
      </rPr>
      <t>)</t>
    </r>
    <phoneticPr fontId="2"/>
  </si>
  <si>
    <t>補助事業者名</t>
    <rPh sb="0" eb="2">
      <t>ホジョ</t>
    </rPh>
    <rPh sb="2" eb="6">
      <t>ジギョウシャメイ</t>
    </rPh>
    <phoneticPr fontId="2"/>
  </si>
  <si>
    <t>医療法人●●会</t>
    <phoneticPr fontId="2"/>
  </si>
  <si>
    <t>松山市●●町■丁目XX-XXX</t>
    <phoneticPr fontId="2"/>
  </si>
  <si>
    <t>改修</t>
  </si>
  <si>
    <t>鉄筋コンクリート造</t>
  </si>
  <si>
    <t>3階建</t>
    <rPh sb="1" eb="2">
      <t>カイ</t>
    </rPh>
    <rPh sb="2" eb="3">
      <t>ダ</t>
    </rPh>
    <phoneticPr fontId="2"/>
  </si>
  <si>
    <t>　　 R6年11月15日</t>
    <phoneticPr fontId="2"/>
  </si>
  <si>
    <t>R6年12月15日</t>
    <phoneticPr fontId="2"/>
  </si>
  <si>
    <t>無</t>
  </si>
  <si>
    <t>増築</t>
  </si>
  <si>
    <t>プレハブ造</t>
  </si>
  <si>
    <t>1階建</t>
    <rPh sb="1" eb="2">
      <t>カイ</t>
    </rPh>
    <rPh sb="2" eb="3">
      <t>ダ</t>
    </rPh>
    <phoneticPr fontId="2"/>
  </si>
  <si>
    <t>建築確認申請費</t>
    <rPh sb="0" eb="4">
      <t>ケンチクカクニン</t>
    </rPh>
    <rPh sb="4" eb="7">
      <t>シンセイヒ</t>
    </rPh>
    <phoneticPr fontId="2"/>
  </si>
  <si>
    <r>
      <rPr>
        <u/>
        <sz val="9"/>
        <color rgb="FFFF0000"/>
        <rFont val="ＭＳ Ｐゴシック"/>
        <family val="3"/>
        <charset val="128"/>
      </rPr>
      <t>25.08 ㎡</t>
    </r>
    <r>
      <rPr>
        <sz val="9"/>
        <color rgb="FFFF0000"/>
        <rFont val="ＭＳ Ｐゴシック"/>
        <family val="3"/>
        <charset val="128"/>
      </rPr>
      <t xml:space="preserve"> </t>
    </r>
    <phoneticPr fontId="2"/>
  </si>
  <si>
    <r>
      <rPr>
        <u/>
        <sz val="9"/>
        <color rgb="FFFF0000"/>
        <rFont val="ＭＳ Ｐゴシック"/>
        <family val="3"/>
        <charset val="128"/>
      </rPr>
      <t>1300 ㎡</t>
    </r>
    <r>
      <rPr>
        <sz val="9"/>
        <color rgb="FFFF0000"/>
        <rFont val="ＭＳ Ｐゴシック"/>
        <family val="3"/>
        <charset val="128"/>
      </rPr>
      <t xml:space="preserve"> </t>
    </r>
    <phoneticPr fontId="2"/>
  </si>
  <si>
    <r>
      <rPr>
        <u/>
        <sz val="9"/>
        <color rgb="FFFF0000"/>
        <rFont val="ＭＳ Ｐゴシック"/>
        <family val="3"/>
        <charset val="128"/>
      </rPr>
      <t>3900 ㎡</t>
    </r>
    <r>
      <rPr>
        <sz val="9"/>
        <color rgb="FFFF0000"/>
        <rFont val="ＭＳ Ｐゴシック"/>
        <family val="3"/>
        <charset val="128"/>
      </rPr>
      <t xml:space="preserve"> </t>
    </r>
    <phoneticPr fontId="2"/>
  </si>
  <si>
    <t>新興感染症対応力強化事業（病室の感染対策に係る整備）</t>
  </si>
  <si>
    <t>新興感染症対応力強化事業（病室の感染対策に係る整備以外）</t>
  </si>
  <si>
    <t>病室</t>
  </si>
  <si>
    <t>　【面積】面積を記載。</t>
    <phoneticPr fontId="2"/>
  </si>
  <si>
    <t>←【補助対象外経費】建築確認費、消防設備確認費、トイレ等の設置費　など</t>
    <rPh sb="2" eb="7">
      <t>ホジョタイショウガイ</t>
    </rPh>
    <rPh sb="7" eb="9">
      <t>ケイヒ</t>
    </rPh>
    <rPh sb="10" eb="14">
      <t>ケンチクカクニン</t>
    </rPh>
    <rPh sb="14" eb="15">
      <t>ヒ</t>
    </rPh>
    <rPh sb="16" eb="20">
      <t>ショウボウセツビ</t>
    </rPh>
    <rPh sb="20" eb="23">
      <t>カクニンヒ</t>
    </rPh>
    <rPh sb="27" eb="28">
      <t>トウ</t>
    </rPh>
    <rPh sb="29" eb="32">
      <t>セッチヒ</t>
    </rPh>
    <phoneticPr fontId="2"/>
  </si>
  <si>
    <t>←【補助金】補助金申請額</t>
    <rPh sb="2" eb="5">
      <t>ホジョキン</t>
    </rPh>
    <rPh sb="6" eb="9">
      <t>ホジョキン</t>
    </rPh>
    <rPh sb="9" eb="12">
      <t>シンセイガク</t>
    </rPh>
    <phoneticPr fontId="2"/>
  </si>
  <si>
    <t>←【その他】自己負担額</t>
    <rPh sb="4" eb="5">
      <t>タ</t>
    </rPh>
    <rPh sb="6" eb="11">
      <t>ジコフタンガク</t>
    </rPh>
    <phoneticPr fontId="2"/>
  </si>
  <si>
    <t>　【面積】病室整備の場合は「㎡」を「室」に読み替えてください。（単価計算が1室あたりであるため。）</t>
    <rPh sb="32" eb="36">
      <t>タンカケイサン</t>
    </rPh>
    <phoneticPr fontId="2"/>
  </si>
  <si>
    <t>経　費　所　要　額　精　算　書</t>
    <rPh sb="0" eb="1">
      <t>ヘ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2"/>
  </si>
  <si>
    <t>寄附金その他</t>
    <rPh sb="0" eb="3">
      <t>キフキン</t>
    </rPh>
    <rPh sb="5" eb="6">
      <t>タ</t>
    </rPh>
    <phoneticPr fontId="2"/>
  </si>
  <si>
    <t>の収入額</t>
    <rPh sb="1" eb="3">
      <t>シュウニュウ</t>
    </rPh>
    <rPh sb="3" eb="4">
      <t>ガク</t>
    </rPh>
    <phoneticPr fontId="2"/>
  </si>
  <si>
    <t>事　　業　　実　　施　　報　　告　　書</t>
    <rPh sb="6" eb="7">
      <t>ジツ</t>
    </rPh>
    <rPh sb="9" eb="10">
      <t>シ</t>
    </rPh>
    <rPh sb="12" eb="13">
      <t>ホウ</t>
    </rPh>
    <rPh sb="15" eb="16">
      <t>コク</t>
    </rPh>
    <phoneticPr fontId="2"/>
  </si>
  <si>
    <t>(A)-(B)</t>
    <phoneticPr fontId="2"/>
  </si>
  <si>
    <t>←実施日を記入</t>
    <rPh sb="1" eb="3">
      <t>ジッシ</t>
    </rPh>
    <rPh sb="3" eb="4">
      <t>ビ</t>
    </rPh>
    <rPh sb="5" eb="7">
      <t>キニュウ</t>
    </rPh>
    <phoneticPr fontId="2"/>
  </si>
  <si>
    <t>←【事業区分】リストから選択</t>
    <rPh sb="2" eb="6">
      <t>ジギョウクブン</t>
    </rPh>
    <rPh sb="12" eb="14">
      <t>センタク</t>
    </rPh>
    <phoneticPr fontId="2"/>
  </si>
  <si>
    <t>←【施行内容】リストから選択</t>
    <rPh sb="2" eb="6">
      <t>セコウナイヨウ</t>
    </rPh>
    <rPh sb="12" eb="14">
      <t>センタク</t>
    </rPh>
    <phoneticPr fontId="2"/>
  </si>
  <si>
    <t>←【構造】リストから選択</t>
    <rPh sb="2" eb="4">
      <t>コウゾウ</t>
    </rPh>
    <rPh sb="10" eb="12">
      <t>センタク</t>
    </rPh>
    <phoneticPr fontId="2"/>
  </si>
  <si>
    <t>←【費目】リストから選択</t>
    <rPh sb="2" eb="4">
      <t>ヒモク</t>
    </rPh>
    <rPh sb="10" eb="12">
      <t>センタク</t>
    </rPh>
    <phoneticPr fontId="2"/>
  </si>
  <si>
    <t>←【抵当権】リストから選択</t>
    <rPh sb="2" eb="5">
      <t>テイトウケン</t>
    </rPh>
    <rPh sb="11" eb="13">
      <t>センタク</t>
    </rPh>
    <phoneticPr fontId="2"/>
  </si>
  <si>
    <r>
      <t>←【事業区分】リストから選択（区画と個人防護具保管庫の場合は、「病室の感染対策に係る整備</t>
    </r>
    <r>
      <rPr>
        <u/>
        <sz val="11"/>
        <color rgb="FFFFFF00"/>
        <rFont val="ＭＳ Ｐゴシック"/>
        <family val="3"/>
        <charset val="128"/>
      </rPr>
      <t>以外</t>
    </r>
    <r>
      <rPr>
        <sz val="11"/>
        <color rgb="FFFFFF00"/>
        <rFont val="ＭＳ Ｐゴシック"/>
        <family val="3"/>
        <charset val="128"/>
      </rPr>
      <t>」を選択）</t>
    </r>
    <rPh sb="2" eb="6">
      <t>ジギョウクブン</t>
    </rPh>
    <rPh sb="12" eb="14">
      <t>センタク</t>
    </rPh>
    <rPh sb="15" eb="17">
      <t>クカク</t>
    </rPh>
    <rPh sb="18" eb="26">
      <t>コジンボウゴグホカンコ</t>
    </rPh>
    <rPh sb="27" eb="29">
      <t>バアイ</t>
    </rPh>
    <rPh sb="48" eb="50">
      <t>センタク</t>
    </rPh>
    <phoneticPr fontId="2"/>
  </si>
  <si>
    <t>←病棟等の区画の場合は「個人防護具保管庫」と同様の記載方法になります。</t>
    <rPh sb="1" eb="3">
      <t>ビョウトウ</t>
    </rPh>
    <rPh sb="3" eb="4">
      <t>トウ</t>
    </rPh>
    <rPh sb="5" eb="7">
      <t>クカク</t>
    </rPh>
    <rPh sb="8" eb="10">
      <t>バアイ</t>
    </rPh>
    <rPh sb="12" eb="17">
      <t>コジンボウゴグ</t>
    </rPh>
    <rPh sb="17" eb="20">
      <t>ホカンコ</t>
    </rPh>
    <rPh sb="22" eb="24">
      <t>ドウヨウ</t>
    </rPh>
    <rPh sb="25" eb="27">
      <t>キサイ</t>
    </rPh>
    <rPh sb="27" eb="29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</si>
</sst>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0.00;&quot;△ &quot;#,##0.00"/>
    <numFmt numFmtId="179" formatCode="#,##0.00_);[Red]\(#,##0.0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u/>
      <sz val="11"/>
      <color rgb="FFFFFF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8" fillId="0" borderId="0" xfId="2" applyFont="1" applyBorder="1" applyAlignment="1">
      <alignment horizontal="right"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4" xfId="2" applyFont="1" applyFill="1" applyBorder="1" applyAlignment="1">
      <alignment horizontal="right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3" xfId="2" applyFont="1" applyBorder="1" applyAlignment="1">
      <alignment horizontal="right" vertical="top" wrapText="1"/>
    </xf>
    <xf numFmtId="179" fontId="5" fillId="0" borderId="3" xfId="2" applyNumberFormat="1" applyFont="1" applyFill="1" applyBorder="1" applyAlignment="1">
      <alignment vertical="center" wrapText="1"/>
    </xf>
    <xf numFmtId="176" fontId="5" fillId="2" borderId="3" xfId="2" applyNumberFormat="1" applyFont="1" applyFill="1" applyBorder="1" applyAlignment="1">
      <alignment vertical="center" wrapText="1"/>
    </xf>
    <xf numFmtId="0" fontId="8" fillId="0" borderId="5" xfId="2" applyFont="1" applyBorder="1" applyAlignment="1">
      <alignment vertical="center" wrapText="1"/>
    </xf>
    <xf numFmtId="179" fontId="5" fillId="0" borderId="1" xfId="2" applyNumberFormat="1" applyFont="1" applyBorder="1" applyAlignment="1">
      <alignment vertical="center" wrapText="1"/>
    </xf>
    <xf numFmtId="176" fontId="5" fillId="0" borderId="1" xfId="2" applyNumberFormat="1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5" fillId="0" borderId="2" xfId="2" applyFont="1" applyBorder="1" applyAlignment="1">
      <alignment horizontal="right" vertical="top" wrapText="1"/>
    </xf>
    <xf numFmtId="179" fontId="5" fillId="0" borderId="3" xfId="2" applyNumberFormat="1" applyFont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179" fontId="8" fillId="0" borderId="1" xfId="2" applyNumberFormat="1" applyFont="1" applyBorder="1" applyAlignment="1">
      <alignment vertical="center" wrapText="1"/>
    </xf>
    <xf numFmtId="176" fontId="8" fillId="0" borderId="1" xfId="2" applyNumberFormat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Continuous" vertical="distributed"/>
    </xf>
    <xf numFmtId="0" fontId="15" fillId="0" borderId="17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38" fontId="15" fillId="0" borderId="21" xfId="1" applyFont="1" applyBorder="1" applyAlignment="1">
      <alignment horizontal="right" vertical="center"/>
    </xf>
    <xf numFmtId="38" fontId="15" fillId="0" borderId="3" xfId="1" applyFont="1" applyBorder="1" applyAlignment="1">
      <alignment horizontal="right" vertical="center"/>
    </xf>
    <xf numFmtId="38" fontId="15" fillId="0" borderId="3" xfId="1" applyFont="1" applyFill="1" applyBorder="1" applyAlignment="1">
      <alignment horizontal="right" vertical="center"/>
    </xf>
    <xf numFmtId="38" fontId="15" fillId="0" borderId="19" xfId="1" applyFont="1" applyBorder="1" applyAlignment="1">
      <alignment horizontal="right" vertical="center"/>
    </xf>
    <xf numFmtId="38" fontId="15" fillId="0" borderId="3" xfId="1" applyFont="1" applyFill="1" applyBorder="1" applyAlignment="1">
      <alignment vertical="center"/>
    </xf>
    <xf numFmtId="38" fontId="15" fillId="0" borderId="24" xfId="1" applyFont="1" applyFill="1" applyBorder="1" applyAlignment="1">
      <alignment vertical="center"/>
    </xf>
    <xf numFmtId="38" fontId="15" fillId="0" borderId="25" xfId="1" applyFont="1" applyBorder="1" applyAlignment="1">
      <alignment vertical="center"/>
    </xf>
    <xf numFmtId="38" fontId="15" fillId="0" borderId="26" xfId="1" applyFont="1" applyBorder="1" applyAlignment="1">
      <alignment vertical="center"/>
    </xf>
    <xf numFmtId="38" fontId="15" fillId="0" borderId="26" xfId="1" applyFont="1" applyFill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2" borderId="22" xfId="1" applyFont="1" applyFill="1" applyBorder="1" applyAlignment="1">
      <alignment vertical="center"/>
    </xf>
    <xf numFmtId="38" fontId="15" fillId="2" borderId="3" xfId="1" applyFont="1" applyFill="1" applyBorder="1" applyAlignment="1">
      <alignment vertical="center"/>
    </xf>
    <xf numFmtId="38" fontId="15" fillId="2" borderId="23" xfId="1" applyFont="1" applyFill="1" applyBorder="1" applyAlignment="1">
      <alignment vertical="center"/>
    </xf>
    <xf numFmtId="38" fontId="15" fillId="2" borderId="24" xfId="1" applyFont="1" applyFill="1" applyBorder="1" applyAlignment="1">
      <alignment vertical="center"/>
    </xf>
    <xf numFmtId="0" fontId="15" fillId="2" borderId="3" xfId="0" applyFont="1" applyFill="1" applyBorder="1" applyAlignment="1">
      <alignment vertical="center" shrinkToFit="1"/>
    </xf>
    <xf numFmtId="0" fontId="15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horizontal="right" vertical="center"/>
    </xf>
    <xf numFmtId="0" fontId="5" fillId="2" borderId="15" xfId="2" applyFont="1" applyFill="1" applyBorder="1" applyAlignment="1">
      <alignment horizontal="right" vertical="center" wrapText="1"/>
    </xf>
    <xf numFmtId="38" fontId="17" fillId="2" borderId="22" xfId="1" applyFont="1" applyFill="1" applyBorder="1" applyAlignment="1">
      <alignment vertical="center"/>
    </xf>
    <xf numFmtId="38" fontId="17" fillId="2" borderId="3" xfId="1" applyFont="1" applyFill="1" applyBorder="1" applyAlignment="1">
      <alignment vertical="center"/>
    </xf>
    <xf numFmtId="38" fontId="17" fillId="2" borderId="23" xfId="1" applyFont="1" applyFill="1" applyBorder="1" applyAlignment="1">
      <alignment vertical="center"/>
    </xf>
    <xf numFmtId="38" fontId="17" fillId="2" borderId="24" xfId="1" applyFont="1" applyFill="1" applyBorder="1" applyAlignment="1">
      <alignment vertical="center"/>
    </xf>
    <xf numFmtId="0" fontId="17" fillId="2" borderId="3" xfId="0" applyFont="1" applyFill="1" applyBorder="1" applyAlignment="1">
      <alignment vertical="center" shrinkToFit="1"/>
    </xf>
    <xf numFmtId="0" fontId="18" fillId="2" borderId="0" xfId="2" applyFont="1" applyFill="1" applyBorder="1" applyAlignment="1">
      <alignment vertical="center" wrapText="1"/>
    </xf>
    <xf numFmtId="0" fontId="18" fillId="2" borderId="8" xfId="2" applyFont="1" applyFill="1" applyBorder="1" applyAlignment="1">
      <alignment vertical="center" wrapText="1"/>
    </xf>
    <xf numFmtId="0" fontId="18" fillId="2" borderId="15" xfId="2" applyFont="1" applyFill="1" applyBorder="1" applyAlignment="1">
      <alignment horizontal="right" vertical="center" wrapText="1"/>
    </xf>
    <xf numFmtId="176" fontId="18" fillId="2" borderId="3" xfId="2" applyNumberFormat="1" applyFont="1" applyFill="1" applyBorder="1" applyAlignment="1">
      <alignment vertical="center" wrapText="1"/>
    </xf>
    <xf numFmtId="0" fontId="20" fillId="0" borderId="0" xfId="2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justifyLastLine="1"/>
    </xf>
    <xf numFmtId="0" fontId="15" fillId="0" borderId="5" xfId="0" applyFont="1" applyBorder="1" applyAlignment="1">
      <alignment horizontal="center" vertical="center" justifyLastLine="1"/>
    </xf>
    <xf numFmtId="0" fontId="15" fillId="0" borderId="20" xfId="0" applyFont="1" applyBorder="1" applyAlignment="1">
      <alignment horizontal="center" vertical="center"/>
    </xf>
    <xf numFmtId="0" fontId="21" fillId="2" borderId="0" xfId="0" applyFont="1" applyFill="1"/>
    <xf numFmtId="0" fontId="21" fillId="0" borderId="0" xfId="0" applyFont="1"/>
    <xf numFmtId="0" fontId="22" fillId="2" borderId="0" xfId="0" applyFont="1" applyFill="1" applyAlignment="1">
      <alignment horizontal="left" vertical="center"/>
    </xf>
    <xf numFmtId="0" fontId="10" fillId="0" borderId="4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14" fillId="2" borderId="7" xfId="2" applyFont="1" applyFill="1" applyBorder="1" applyAlignment="1">
      <alignment vertical="center" wrapText="1"/>
    </xf>
    <xf numFmtId="0" fontId="14" fillId="2" borderId="10" xfId="2" applyFont="1" applyFill="1" applyBorder="1" applyAlignment="1">
      <alignment vertical="center" wrapText="1"/>
    </xf>
    <xf numFmtId="0" fontId="14" fillId="2" borderId="11" xfId="2" applyFont="1" applyFill="1" applyBorder="1" applyAlignment="1">
      <alignment vertical="center" wrapText="1"/>
    </xf>
    <xf numFmtId="0" fontId="14" fillId="2" borderId="6" xfId="2" applyFont="1" applyFill="1" applyBorder="1" applyAlignment="1">
      <alignment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12" xfId="2" applyFont="1" applyFill="1" applyBorder="1" applyAlignment="1">
      <alignment vertical="center" wrapText="1"/>
    </xf>
    <xf numFmtId="0" fontId="14" fillId="2" borderId="9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vertical="center" wrapText="1"/>
    </xf>
    <xf numFmtId="0" fontId="14" fillId="2" borderId="13" xfId="2" applyFont="1" applyFill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12" xfId="2" applyFont="1" applyBorder="1" applyAlignment="1">
      <alignment vertical="center" wrapText="1"/>
    </xf>
    <xf numFmtId="177" fontId="8" fillId="2" borderId="6" xfId="2" applyNumberFormat="1" applyFont="1" applyFill="1" applyBorder="1" applyAlignment="1">
      <alignment horizontal="right" vertical="center" wrapText="1"/>
    </xf>
    <xf numFmtId="177" fontId="8" fillId="2" borderId="0" xfId="2" applyNumberFormat="1" applyFont="1" applyFill="1" applyBorder="1" applyAlignment="1">
      <alignment horizontal="right" vertical="center" wrapText="1"/>
    </xf>
    <xf numFmtId="177" fontId="8" fillId="2" borderId="12" xfId="2" applyNumberFormat="1" applyFont="1" applyFill="1" applyBorder="1" applyAlignment="1">
      <alignment horizontal="right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77" fontId="8" fillId="0" borderId="4" xfId="2" applyNumberFormat="1" applyFont="1" applyBorder="1" applyAlignment="1">
      <alignment vertical="center" wrapText="1"/>
    </xf>
    <xf numFmtId="177" fontId="8" fillId="0" borderId="14" xfId="2" applyNumberFormat="1" applyFont="1" applyBorder="1" applyAlignment="1">
      <alignment vertical="center" wrapText="1"/>
    </xf>
    <xf numFmtId="177" fontId="8" fillId="0" borderId="15" xfId="2" applyNumberFormat="1" applyFont="1" applyBorder="1" applyAlignment="1">
      <alignment vertical="center" wrapText="1"/>
    </xf>
    <xf numFmtId="0" fontId="16" fillId="0" borderId="4" xfId="2" applyFont="1" applyBorder="1" applyAlignment="1">
      <alignment horizontal="center" vertical="center" shrinkToFit="1"/>
    </xf>
    <xf numFmtId="0" fontId="16" fillId="0" borderId="15" xfId="2" applyFont="1" applyBorder="1" applyAlignment="1">
      <alignment horizontal="center" vertical="center" shrinkToFit="1"/>
    </xf>
    <xf numFmtId="0" fontId="8" fillId="0" borderId="7" xfId="2" applyFont="1" applyBorder="1" applyAlignment="1">
      <alignment vertical="center" wrapText="1"/>
    </xf>
    <xf numFmtId="0" fontId="8" fillId="0" borderId="10" xfId="2" applyFont="1" applyBorder="1" applyAlignment="1">
      <alignment vertical="center" wrapText="1"/>
    </xf>
    <xf numFmtId="0" fontId="8" fillId="0" borderId="11" xfId="2" applyFont="1" applyBorder="1" applyAlignment="1">
      <alignment vertical="center" wrapText="1"/>
    </xf>
    <xf numFmtId="0" fontId="8" fillId="0" borderId="7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8" fillId="0" borderId="11" xfId="2" applyFont="1" applyBorder="1" applyAlignment="1">
      <alignment horizontal="right"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2" borderId="12" xfId="2" applyFont="1" applyFill="1" applyBorder="1" applyAlignment="1">
      <alignment vertical="center" wrapText="1"/>
    </xf>
    <xf numFmtId="179" fontId="5" fillId="2" borderId="6" xfId="2" applyNumberFormat="1" applyFont="1" applyFill="1" applyBorder="1" applyAlignment="1">
      <alignment vertical="center" wrapText="1"/>
    </xf>
    <xf numFmtId="179" fontId="5" fillId="2" borderId="12" xfId="2" applyNumberFormat="1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179" fontId="5" fillId="0" borderId="1" xfId="2" applyNumberFormat="1" applyFont="1" applyBorder="1" applyAlignment="1">
      <alignment vertical="center" wrapText="1"/>
    </xf>
    <xf numFmtId="179" fontId="8" fillId="0" borderId="4" xfId="2" applyNumberFormat="1" applyFont="1" applyBorder="1" applyAlignment="1">
      <alignment vertical="center" wrapText="1"/>
    </xf>
    <xf numFmtId="179" fontId="8" fillId="0" borderId="15" xfId="2" applyNumberFormat="1" applyFont="1" applyBorder="1" applyAlignment="1">
      <alignment vertical="center" wrapText="1"/>
    </xf>
    <xf numFmtId="0" fontId="8" fillId="0" borderId="1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78" fontId="5" fillId="0" borderId="1" xfId="2" applyNumberFormat="1" applyFont="1" applyBorder="1" applyAlignment="1">
      <alignment vertical="center" wrapText="1"/>
    </xf>
    <xf numFmtId="0" fontId="5" fillId="0" borderId="7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5" fillId="0" borderId="7" xfId="2" applyFont="1" applyBorder="1" applyAlignment="1">
      <alignment horizontal="right" vertical="top" wrapText="1"/>
    </xf>
    <xf numFmtId="0" fontId="5" fillId="0" borderId="11" xfId="2" applyFont="1" applyBorder="1" applyAlignment="1">
      <alignment horizontal="right" vertical="top" wrapText="1"/>
    </xf>
    <xf numFmtId="0" fontId="5" fillId="0" borderId="6" xfId="2" applyFont="1" applyBorder="1" applyAlignment="1">
      <alignment horizontal="center" vertical="center" textRotation="255" wrapText="1"/>
    </xf>
    <xf numFmtId="0" fontId="5" fillId="0" borderId="3" xfId="2" applyFont="1" applyBorder="1" applyAlignment="1">
      <alignment horizontal="center" vertical="center" textRotation="255" wrapText="1"/>
    </xf>
    <xf numFmtId="178" fontId="5" fillId="2" borderId="6" xfId="2" applyNumberFormat="1" applyFont="1" applyFill="1" applyBorder="1" applyAlignment="1">
      <alignment vertical="center" wrapText="1"/>
    </xf>
    <xf numFmtId="178" fontId="5" fillId="2" borderId="12" xfId="2" applyNumberFormat="1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6" xfId="2" applyFont="1" applyBorder="1" applyAlignment="1">
      <alignment horizontal="right" vertical="top" wrapText="1"/>
    </xf>
    <xf numFmtId="0" fontId="5" fillId="0" borderId="12" xfId="2" applyFont="1" applyBorder="1" applyAlignment="1">
      <alignment horizontal="right" vertical="top" wrapText="1"/>
    </xf>
    <xf numFmtId="0" fontId="5" fillId="2" borderId="4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right" vertical="center" wrapText="1"/>
    </xf>
    <xf numFmtId="0" fontId="9" fillId="0" borderId="9" xfId="2" applyFont="1" applyFill="1" applyBorder="1" applyAlignment="1">
      <alignment horizontal="right" vertical="center" wrapText="1"/>
    </xf>
    <xf numFmtId="0" fontId="5" fillId="0" borderId="8" xfId="2" applyFont="1" applyFill="1" applyBorder="1" applyAlignment="1">
      <alignment horizontal="right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right" vertical="center" wrapText="1"/>
    </xf>
    <xf numFmtId="0" fontId="5" fillId="0" borderId="4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4" xfId="2" applyFont="1" applyFill="1" applyBorder="1" applyAlignment="1">
      <alignment horizontal="left" vertical="center" wrapText="1"/>
    </xf>
    <xf numFmtId="0" fontId="5" fillId="2" borderId="15" xfId="2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9" fillId="2" borderId="7" xfId="2" applyFont="1" applyFill="1" applyBorder="1" applyAlignment="1">
      <alignment vertical="center" wrapText="1"/>
    </xf>
    <xf numFmtId="0" fontId="19" fillId="2" borderId="10" xfId="2" applyFont="1" applyFill="1" applyBorder="1" applyAlignment="1">
      <alignment vertical="center" wrapText="1"/>
    </xf>
    <xf numFmtId="0" fontId="19" fillId="2" borderId="11" xfId="2" applyFont="1" applyFill="1" applyBorder="1" applyAlignment="1">
      <alignment vertical="center" wrapText="1"/>
    </xf>
    <xf numFmtId="0" fontId="19" fillId="2" borderId="6" xfId="2" applyFont="1" applyFill="1" applyBorder="1" applyAlignment="1">
      <alignment vertical="center" wrapText="1"/>
    </xf>
    <xf numFmtId="0" fontId="19" fillId="2" borderId="0" xfId="2" applyFont="1" applyFill="1" applyBorder="1" applyAlignment="1">
      <alignment vertical="center" wrapText="1"/>
    </xf>
    <xf numFmtId="0" fontId="19" fillId="2" borderId="12" xfId="2" applyFont="1" applyFill="1" applyBorder="1" applyAlignment="1">
      <alignment vertical="center" wrapText="1"/>
    </xf>
    <xf numFmtId="0" fontId="19" fillId="2" borderId="9" xfId="2" applyFont="1" applyFill="1" applyBorder="1" applyAlignment="1">
      <alignment vertical="center" wrapText="1"/>
    </xf>
    <xf numFmtId="0" fontId="19" fillId="2" borderId="8" xfId="2" applyFont="1" applyFill="1" applyBorder="1" applyAlignment="1">
      <alignment vertical="center" wrapText="1"/>
    </xf>
    <xf numFmtId="0" fontId="19" fillId="2" borderId="13" xfId="2" applyFont="1" applyFill="1" applyBorder="1" applyAlignment="1">
      <alignment vertical="center" wrapText="1"/>
    </xf>
    <xf numFmtId="0" fontId="18" fillId="2" borderId="4" xfId="2" applyFont="1" applyFill="1" applyBorder="1" applyAlignment="1">
      <alignment horizontal="left" vertical="center" wrapText="1"/>
    </xf>
    <xf numFmtId="0" fontId="18" fillId="2" borderId="14" xfId="2" applyFont="1" applyFill="1" applyBorder="1" applyAlignment="1">
      <alignment horizontal="left" vertical="center" wrapText="1"/>
    </xf>
    <xf numFmtId="0" fontId="18" fillId="2" borderId="15" xfId="2" applyFont="1" applyFill="1" applyBorder="1" applyAlignment="1">
      <alignment horizontal="left" vertical="center" wrapText="1"/>
    </xf>
    <xf numFmtId="0" fontId="18" fillId="2" borderId="4" xfId="2" applyFont="1" applyFill="1" applyBorder="1" applyAlignment="1">
      <alignment vertical="center" wrapText="1"/>
    </xf>
    <xf numFmtId="0" fontId="18" fillId="2" borderId="14" xfId="2" applyFont="1" applyFill="1" applyBorder="1" applyAlignment="1">
      <alignment vertical="center" wrapText="1"/>
    </xf>
    <xf numFmtId="0" fontId="18" fillId="2" borderId="15" xfId="2" applyFont="1" applyFill="1" applyBorder="1" applyAlignment="1">
      <alignment vertical="center" wrapText="1"/>
    </xf>
    <xf numFmtId="0" fontId="18" fillId="2" borderId="1" xfId="2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shrinkToFit="1"/>
    </xf>
    <xf numFmtId="177" fontId="18" fillId="2" borderId="6" xfId="2" applyNumberFormat="1" applyFont="1" applyFill="1" applyBorder="1" applyAlignment="1">
      <alignment horizontal="right" vertical="center" wrapText="1"/>
    </xf>
    <xf numFmtId="177" fontId="18" fillId="2" borderId="0" xfId="2" applyNumberFormat="1" applyFont="1" applyFill="1" applyBorder="1" applyAlignment="1">
      <alignment horizontal="right" vertical="center" wrapText="1"/>
    </xf>
    <xf numFmtId="177" fontId="18" fillId="2" borderId="12" xfId="2" applyNumberFormat="1" applyFont="1" applyFill="1" applyBorder="1" applyAlignment="1">
      <alignment horizontal="right" vertical="center" wrapText="1"/>
    </xf>
    <xf numFmtId="0" fontId="18" fillId="2" borderId="6" xfId="2" applyFont="1" applyFill="1" applyBorder="1" applyAlignment="1">
      <alignment horizontal="center" vertical="center" wrapText="1"/>
    </xf>
    <xf numFmtId="0" fontId="18" fillId="2" borderId="12" xfId="2" applyFont="1" applyFill="1" applyBorder="1" applyAlignment="1">
      <alignment horizontal="center" vertical="center" wrapText="1"/>
    </xf>
    <xf numFmtId="0" fontId="18" fillId="2" borderId="14" xfId="2" applyFont="1" applyFill="1" applyBorder="1" applyAlignment="1">
      <alignment horizontal="center" vertical="center" wrapText="1"/>
    </xf>
    <xf numFmtId="0" fontId="18" fillId="2" borderId="15" xfId="2" applyFont="1" applyFill="1" applyBorder="1" applyAlignment="1">
      <alignment horizontal="center" vertical="center" wrapText="1"/>
    </xf>
    <xf numFmtId="0" fontId="18" fillId="2" borderId="6" xfId="2" applyFont="1" applyFill="1" applyBorder="1" applyAlignment="1">
      <alignment vertical="center" wrapText="1"/>
    </xf>
    <xf numFmtId="0" fontId="18" fillId="2" borderId="0" xfId="2" applyFont="1" applyFill="1" applyBorder="1" applyAlignment="1">
      <alignment vertical="center" wrapText="1"/>
    </xf>
    <xf numFmtId="0" fontId="18" fillId="2" borderId="12" xfId="2" applyFont="1" applyFill="1" applyBorder="1" applyAlignment="1">
      <alignment vertical="center" wrapText="1"/>
    </xf>
    <xf numFmtId="179" fontId="18" fillId="2" borderId="6" xfId="2" applyNumberFormat="1" applyFont="1" applyFill="1" applyBorder="1" applyAlignment="1">
      <alignment vertical="center" wrapText="1"/>
    </xf>
    <xf numFmtId="179" fontId="18" fillId="2" borderId="12" xfId="2" applyNumberFormat="1" applyFont="1" applyFill="1" applyBorder="1" applyAlignment="1">
      <alignment vertical="center" wrapText="1"/>
    </xf>
    <xf numFmtId="178" fontId="18" fillId="2" borderId="6" xfId="2" applyNumberFormat="1" applyFont="1" applyFill="1" applyBorder="1" applyAlignment="1">
      <alignment vertical="center" wrapText="1"/>
    </xf>
    <xf numFmtId="178" fontId="18" fillId="2" borderId="12" xfId="2" applyNumberFormat="1" applyFont="1" applyFill="1" applyBorder="1" applyAlignment="1">
      <alignment vertical="center" wrapText="1"/>
    </xf>
    <xf numFmtId="0" fontId="18" fillId="2" borderId="14" xfId="2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177" fontId="18" fillId="0" borderId="4" xfId="2" applyNumberFormat="1" applyFont="1" applyBorder="1" applyAlignment="1">
      <alignment vertical="center" wrapText="1"/>
    </xf>
    <xf numFmtId="177" fontId="18" fillId="0" borderId="14" xfId="2" applyNumberFormat="1" applyFont="1" applyBorder="1" applyAlignment="1">
      <alignment vertical="center" wrapText="1"/>
    </xf>
    <xf numFmtId="177" fontId="18" fillId="0" borderId="15" xfId="2" applyNumberFormat="1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DB87FCDF-985E-4DE3-AC1A-324F3B556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10</xdr:row>
      <xdr:rowOff>215900</xdr:rowOff>
    </xdr:from>
    <xdr:to>
      <xdr:col>6</xdr:col>
      <xdr:colOff>885825</xdr:colOff>
      <xdr:row>14</xdr:row>
      <xdr:rowOff>158750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CCDC2C0-4DB9-48A8-8758-4FBFE878333E}"/>
            </a:ext>
          </a:extLst>
        </xdr:cNvPr>
        <xdr:cNvSpPr/>
      </xdr:nvSpPr>
      <xdr:spPr>
        <a:xfrm>
          <a:off x="4524375" y="2444750"/>
          <a:ext cx="1933575" cy="1466850"/>
        </a:xfrm>
        <a:prstGeom prst="wedgeRectCallout">
          <a:avLst>
            <a:gd name="adj1" fmla="val -35006"/>
            <a:gd name="adj2" fmla="val -5772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区分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ごとの基準額を記載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病室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14,546,000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×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室数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区画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239,300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×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面積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㎡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)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個人防護具保管庫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239,300</a:t>
          </a:r>
          <a:r>
            <a:rPr kumimoji="1"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面積</a:t>
          </a:r>
          <a:r>
            <a:rPr kumimoji="1"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㎡</a:t>
          </a:r>
          <a:r>
            <a:rPr kumimoji="1"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806450</xdr:colOff>
      <xdr:row>10</xdr:row>
      <xdr:rowOff>219075</xdr:rowOff>
    </xdr:from>
    <xdr:to>
      <xdr:col>4</xdr:col>
      <xdr:colOff>1035050</xdr:colOff>
      <xdr:row>13</xdr:row>
      <xdr:rowOff>228600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0937766-2C10-412C-8EB7-F89D53421515}"/>
            </a:ext>
          </a:extLst>
        </xdr:cNvPr>
        <xdr:cNvSpPr/>
      </xdr:nvSpPr>
      <xdr:spPr>
        <a:xfrm>
          <a:off x="3092450" y="2447925"/>
          <a:ext cx="1323975" cy="1152525"/>
        </a:xfrm>
        <a:prstGeom prst="wedgeRectCallout">
          <a:avLst>
            <a:gd name="adj1" fmla="val -1193"/>
            <a:gd name="adj2" fmla="val -6268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補助対象外の経費（建築確認費、消防設備確認費、トイレ等の設置費など）を除く額を記載。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1009650</xdr:colOff>
      <xdr:row>10</xdr:row>
      <xdr:rowOff>206375</xdr:rowOff>
    </xdr:from>
    <xdr:to>
      <xdr:col>9</xdr:col>
      <xdr:colOff>539750</xdr:colOff>
      <xdr:row>11</xdr:row>
      <xdr:rowOff>330200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F117FF7-CB23-4D2E-8FFD-64B052ED1EB4}"/>
            </a:ext>
          </a:extLst>
        </xdr:cNvPr>
        <xdr:cNvSpPr/>
      </xdr:nvSpPr>
      <xdr:spPr>
        <a:xfrm>
          <a:off x="8772525" y="2435225"/>
          <a:ext cx="1320800" cy="504825"/>
        </a:xfrm>
        <a:prstGeom prst="wedgeRectCallout">
          <a:avLst>
            <a:gd name="adj1" fmla="val -38689"/>
            <a:gd name="adj2" fmla="val -8404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リストから区分を選択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19050</xdr:colOff>
      <xdr:row>10</xdr:row>
      <xdr:rowOff>215900</xdr:rowOff>
    </xdr:from>
    <xdr:to>
      <xdr:col>8</xdr:col>
      <xdr:colOff>844550</xdr:colOff>
      <xdr:row>17</xdr:row>
      <xdr:rowOff>85726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71930FD-AD33-4BA6-8E15-25508CF1AB5A}"/>
            </a:ext>
          </a:extLst>
        </xdr:cNvPr>
        <xdr:cNvSpPr/>
      </xdr:nvSpPr>
      <xdr:spPr>
        <a:xfrm>
          <a:off x="6667500" y="2457450"/>
          <a:ext cx="1917700" cy="2536826"/>
        </a:xfrm>
        <a:prstGeom prst="wedgeRectCallout">
          <a:avLst>
            <a:gd name="adj1" fmla="val -33982"/>
            <a:gd name="adj2" fmla="val 577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病室整備の場合は補助率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2/3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を乗じる。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千円未満を切り捨てる。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千の位が偶数になるようにする。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（例）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lang="ja-JP" altLang="en-US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仮に</a:t>
          </a:r>
          <a:r>
            <a:rPr lang="en-US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12,783,000</a:t>
          </a:r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円</a:t>
          </a:r>
          <a:r>
            <a:rPr lang="ja-JP" altLang="en-US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であった</a:t>
          </a:r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場合、財源の内訳が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国（</a:t>
          </a:r>
          <a:r>
            <a:rPr lang="en-US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1/2</a:t>
          </a:r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）：</a:t>
          </a:r>
          <a:r>
            <a:rPr lang="en-US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6,391,000</a:t>
          </a:r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円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県（</a:t>
          </a:r>
          <a:r>
            <a:rPr lang="en-US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1/2</a:t>
          </a:r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）：</a:t>
          </a:r>
          <a:r>
            <a:rPr lang="en-US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6,391,000</a:t>
          </a:r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円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の補助となるため、県から支払われる額は</a:t>
          </a:r>
          <a:r>
            <a:rPr lang="en-US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12,782,000</a:t>
          </a:r>
          <a:r>
            <a:rPr lang="ja-JP" altLang="ja-JP" sz="11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円となります。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76199</xdr:colOff>
      <xdr:row>4</xdr:row>
      <xdr:rowOff>41272</xdr:rowOff>
    </xdr:from>
    <xdr:to>
      <xdr:col>18</xdr:col>
      <xdr:colOff>266700</xdr:colOff>
      <xdr:row>11</xdr:row>
      <xdr:rowOff>76199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6CF8FC7-5A8A-45EF-A4AB-098907FF9277}"/>
            </a:ext>
          </a:extLst>
        </xdr:cNvPr>
        <xdr:cNvSpPr/>
      </xdr:nvSpPr>
      <xdr:spPr>
        <a:xfrm>
          <a:off x="8293099" y="777872"/>
          <a:ext cx="3638551" cy="1635127"/>
        </a:xfrm>
        <a:prstGeom prst="wedgeRectCallout">
          <a:avLst>
            <a:gd name="adj1" fmla="val -54520"/>
            <a:gd name="adj2" fmla="val -16124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FF00"/>
              </a:solidFill>
            </a:rPr>
            <a:t>新築：</a:t>
          </a:r>
          <a:r>
            <a:rPr kumimoji="1" lang="ja-JP" altLang="en-US" sz="1100">
              <a:solidFill>
                <a:schemeClr val="bg1"/>
              </a:solidFill>
            </a:rPr>
            <a:t>新たに建物を建築する場合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改築：</a:t>
          </a:r>
          <a:r>
            <a:rPr kumimoji="1" lang="ja-JP" altLang="en-US" sz="1100">
              <a:solidFill>
                <a:schemeClr val="bg1"/>
              </a:solidFill>
            </a:rPr>
            <a:t>従前の建物を取りこわして、これと位置・構造・規模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がほぼ同程度のものを建築する場合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増築：</a:t>
          </a:r>
          <a:r>
            <a:rPr kumimoji="1" lang="ja-JP" altLang="en-US" sz="1100">
              <a:solidFill>
                <a:schemeClr val="bg1"/>
              </a:solidFill>
            </a:rPr>
            <a:t>敷地内の既存の建物を建て増しする場合で、敷地内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に別に建物を新築する場合を含む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改修：</a:t>
          </a:r>
          <a:r>
            <a:rPr kumimoji="1" lang="ja-JP" altLang="en-US" sz="1100">
              <a:solidFill>
                <a:schemeClr val="bg1"/>
              </a:solidFill>
            </a:rPr>
            <a:t>建物の主要構造部分を取りこわさない模様替及び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内部改修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76200</xdr:rowOff>
    </xdr:from>
    <xdr:to>
      <xdr:col>8</xdr:col>
      <xdr:colOff>977900</xdr:colOff>
      <xdr:row>1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AA8CCE-1041-4E15-A172-5BEF0E5FF6E3}"/>
            </a:ext>
          </a:extLst>
        </xdr:cNvPr>
        <xdr:cNvSpPr/>
      </xdr:nvSpPr>
      <xdr:spPr>
        <a:xfrm>
          <a:off x="5248275" y="76200"/>
          <a:ext cx="825500" cy="314325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B050"/>
              </a:solidFill>
            </a:rPr>
            <a:t>病室整備</a:t>
          </a:r>
        </a:p>
      </xdr:txBody>
    </xdr:sp>
    <xdr:clientData/>
  </xdr:twoCellAnchor>
  <xdr:twoCellAnchor>
    <xdr:from>
      <xdr:col>7</xdr:col>
      <xdr:colOff>714375</xdr:colOff>
      <xdr:row>46</xdr:row>
      <xdr:rowOff>101600</xdr:rowOff>
    </xdr:from>
    <xdr:to>
      <xdr:col>8</xdr:col>
      <xdr:colOff>1044575</xdr:colOff>
      <xdr:row>48</xdr:row>
      <xdr:rowOff>92075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A4C465B-3FD5-4CA8-A7FD-576A542CB37F}"/>
            </a:ext>
          </a:extLst>
        </xdr:cNvPr>
        <xdr:cNvSpPr/>
      </xdr:nvSpPr>
      <xdr:spPr>
        <a:xfrm>
          <a:off x="4762500" y="8188325"/>
          <a:ext cx="1377950" cy="314325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B050"/>
              </a:solidFill>
            </a:rPr>
            <a:t>個人防護具保管庫</a:t>
          </a:r>
        </a:p>
      </xdr:txBody>
    </xdr:sp>
    <xdr:clientData/>
  </xdr:twoCellAnchor>
  <xdr:twoCellAnchor>
    <xdr:from>
      <xdr:col>12</xdr:col>
      <xdr:colOff>76199</xdr:colOff>
      <xdr:row>4</xdr:row>
      <xdr:rowOff>41272</xdr:rowOff>
    </xdr:from>
    <xdr:to>
      <xdr:col>18</xdr:col>
      <xdr:colOff>266700</xdr:colOff>
      <xdr:row>11</xdr:row>
      <xdr:rowOff>76199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DFD42F5F-FD38-4ECF-81C4-3FA018E1F528}"/>
            </a:ext>
          </a:extLst>
        </xdr:cNvPr>
        <xdr:cNvSpPr/>
      </xdr:nvSpPr>
      <xdr:spPr>
        <a:xfrm>
          <a:off x="8305799" y="784222"/>
          <a:ext cx="3638551" cy="1387477"/>
        </a:xfrm>
        <a:prstGeom prst="wedgeRectCallout">
          <a:avLst>
            <a:gd name="adj1" fmla="val -53473"/>
            <a:gd name="adj2" fmla="val -7192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FF00"/>
              </a:solidFill>
            </a:rPr>
            <a:t>新築：</a:t>
          </a:r>
          <a:r>
            <a:rPr kumimoji="1" lang="ja-JP" altLang="en-US" sz="1100">
              <a:solidFill>
                <a:schemeClr val="bg1"/>
              </a:solidFill>
            </a:rPr>
            <a:t>新たに建物を建築する場合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改築：</a:t>
          </a:r>
          <a:r>
            <a:rPr kumimoji="1" lang="ja-JP" altLang="en-US" sz="1100">
              <a:solidFill>
                <a:schemeClr val="bg1"/>
              </a:solidFill>
            </a:rPr>
            <a:t>従前の建物を取りこわして、これと位置・構造・規模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がほぼ同程度のものを建築する場合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増築：</a:t>
          </a:r>
          <a:r>
            <a:rPr kumimoji="1" lang="ja-JP" altLang="en-US" sz="1100">
              <a:solidFill>
                <a:schemeClr val="bg1"/>
              </a:solidFill>
            </a:rPr>
            <a:t>敷地内の既存の建物を建て増しする場合で、敷地内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に別に建物を新築する場合を含む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改修：</a:t>
          </a:r>
          <a:r>
            <a:rPr kumimoji="1" lang="ja-JP" altLang="en-US" sz="1100">
              <a:solidFill>
                <a:schemeClr val="bg1"/>
              </a:solidFill>
            </a:rPr>
            <a:t>建物の主要構造部分を取りこわさない模様替及び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内部改修</a:t>
          </a:r>
        </a:p>
      </xdr:txBody>
    </xdr:sp>
    <xdr:clientData/>
  </xdr:twoCellAnchor>
  <xdr:twoCellAnchor>
    <xdr:from>
      <xdr:col>12</xdr:col>
      <xdr:colOff>66675</xdr:colOff>
      <xdr:row>51</xdr:row>
      <xdr:rowOff>0</xdr:rowOff>
    </xdr:from>
    <xdr:to>
      <xdr:col>18</xdr:col>
      <xdr:colOff>257176</xdr:colOff>
      <xdr:row>58</xdr:row>
      <xdr:rowOff>34927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E9745860-83AA-4048-9B5E-FC728D920148}"/>
            </a:ext>
          </a:extLst>
        </xdr:cNvPr>
        <xdr:cNvSpPr/>
      </xdr:nvSpPr>
      <xdr:spPr>
        <a:xfrm>
          <a:off x="8296275" y="8991600"/>
          <a:ext cx="3638551" cy="1387477"/>
        </a:xfrm>
        <a:prstGeom prst="wedgeRectCallout">
          <a:avLst>
            <a:gd name="adj1" fmla="val -53473"/>
            <a:gd name="adj2" fmla="val -7192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FF00"/>
              </a:solidFill>
            </a:rPr>
            <a:t>新築：</a:t>
          </a:r>
          <a:r>
            <a:rPr kumimoji="1" lang="ja-JP" altLang="en-US" sz="1100">
              <a:solidFill>
                <a:schemeClr val="bg1"/>
              </a:solidFill>
            </a:rPr>
            <a:t>新たに建物を建築する場合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改築：</a:t>
          </a:r>
          <a:r>
            <a:rPr kumimoji="1" lang="ja-JP" altLang="en-US" sz="1100">
              <a:solidFill>
                <a:schemeClr val="bg1"/>
              </a:solidFill>
            </a:rPr>
            <a:t>従前の建物を取りこわして、これと位置・構造・規模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がほぼ同程度のものを建築する場合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増築：</a:t>
          </a:r>
          <a:r>
            <a:rPr kumimoji="1" lang="ja-JP" altLang="en-US" sz="1100">
              <a:solidFill>
                <a:schemeClr val="bg1"/>
              </a:solidFill>
            </a:rPr>
            <a:t>敷地内の既存の建物を建て増しする場合で、敷地内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に別に建物を新築する場合を含む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改修：</a:t>
          </a:r>
          <a:r>
            <a:rPr kumimoji="1" lang="ja-JP" altLang="en-US" sz="1100">
              <a:solidFill>
                <a:schemeClr val="bg1"/>
              </a:solidFill>
            </a:rPr>
            <a:t>建物の主要構造部分を取りこわさない模様替及び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内部改修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FDD4-72CA-4623-952B-5CADAE3041EA}">
  <sheetPr>
    <tabColor rgb="FFFFFF00"/>
    <pageSetUpPr fitToPage="1"/>
  </sheetPr>
  <dimension ref="B1:I22"/>
  <sheetViews>
    <sheetView view="pageBreakPreview" zoomScaleNormal="100" zoomScaleSheetLayoutView="100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 activeCell="B4" sqref="B4:I6"/>
    </sheetView>
  </sheetViews>
  <sheetFormatPr defaultColWidth="9" defaultRowHeight="20.149999999999999" customHeight="1"/>
  <cols>
    <col min="1" max="1" width="1.36328125" style="31" customWidth="1"/>
    <col min="2" max="8" width="15.6328125" style="31" customWidth="1"/>
    <col min="9" max="9" width="25.6328125" style="31" customWidth="1"/>
    <col min="10" max="16384" width="9" style="31"/>
  </cols>
  <sheetData>
    <row r="1" spans="2:9" ht="13">
      <c r="B1" s="31" t="s">
        <v>8</v>
      </c>
    </row>
    <row r="2" spans="2:9" ht="22.5" customHeight="1">
      <c r="B2" s="32" t="s">
        <v>97</v>
      </c>
      <c r="C2" s="32"/>
      <c r="D2" s="32"/>
      <c r="E2" s="32"/>
      <c r="F2" s="32"/>
      <c r="G2" s="32"/>
      <c r="H2" s="32"/>
      <c r="I2" s="32"/>
    </row>
    <row r="3" spans="2:9" ht="22.15" customHeight="1" thickBot="1">
      <c r="G3" s="55"/>
      <c r="H3" s="55"/>
      <c r="I3" s="56" t="s">
        <v>52</v>
      </c>
    </row>
    <row r="4" spans="2:9" ht="13.5" customHeight="1">
      <c r="B4" s="33" t="s">
        <v>53</v>
      </c>
      <c r="C4" s="34" t="s">
        <v>54</v>
      </c>
      <c r="D4" s="34" t="s">
        <v>55</v>
      </c>
      <c r="E4" s="34" t="s">
        <v>56</v>
      </c>
      <c r="F4" s="34" t="s">
        <v>57</v>
      </c>
      <c r="G4" s="34" t="s">
        <v>58</v>
      </c>
      <c r="H4" s="34" t="s">
        <v>59</v>
      </c>
      <c r="I4" s="35"/>
    </row>
    <row r="5" spans="2:9" ht="13.5" customHeight="1">
      <c r="B5" s="68" t="s">
        <v>60</v>
      </c>
      <c r="C5" s="69" t="s">
        <v>98</v>
      </c>
      <c r="D5" s="69" t="s">
        <v>61</v>
      </c>
      <c r="E5" s="69" t="s">
        <v>0</v>
      </c>
      <c r="F5" s="69" t="s">
        <v>4</v>
      </c>
      <c r="G5" s="69" t="s">
        <v>5</v>
      </c>
      <c r="H5" s="69" t="s">
        <v>62</v>
      </c>
      <c r="I5" s="36" t="s">
        <v>2</v>
      </c>
    </row>
    <row r="6" spans="2:9" ht="13">
      <c r="B6" s="37"/>
      <c r="C6" s="70" t="s">
        <v>99</v>
      </c>
      <c r="D6" s="70" t="s">
        <v>101</v>
      </c>
      <c r="E6" s="70" t="s">
        <v>1</v>
      </c>
      <c r="F6" s="70"/>
      <c r="G6" s="70"/>
      <c r="H6" s="70"/>
      <c r="I6" s="71"/>
    </row>
    <row r="7" spans="2:9" ht="6" customHeight="1">
      <c r="B7" s="38"/>
      <c r="C7" s="39"/>
      <c r="D7" s="39"/>
      <c r="E7" s="39"/>
      <c r="F7" s="39"/>
      <c r="G7" s="39"/>
      <c r="H7" s="39"/>
      <c r="I7" s="36"/>
    </row>
    <row r="8" spans="2:9" ht="13">
      <c r="B8" s="40" t="s">
        <v>63</v>
      </c>
      <c r="C8" s="41" t="s">
        <v>63</v>
      </c>
      <c r="D8" s="42" t="s">
        <v>63</v>
      </c>
      <c r="E8" s="41" t="s">
        <v>63</v>
      </c>
      <c r="F8" s="41" t="s">
        <v>63</v>
      </c>
      <c r="G8" s="41" t="s">
        <v>63</v>
      </c>
      <c r="H8" s="41" t="s">
        <v>63</v>
      </c>
      <c r="I8" s="43"/>
    </row>
    <row r="9" spans="2:9" ht="30" customHeight="1">
      <c r="B9" s="50"/>
      <c r="C9" s="51"/>
      <c r="D9" s="44">
        <f>B9-C9</f>
        <v>0</v>
      </c>
      <c r="E9" s="51"/>
      <c r="F9" s="51"/>
      <c r="G9" s="44">
        <f>MIN(E9,F9)</f>
        <v>0</v>
      </c>
      <c r="H9" s="51"/>
      <c r="I9" s="54" t="s">
        <v>64</v>
      </c>
    </row>
    <row r="10" spans="2:9" ht="30" customHeight="1">
      <c r="B10" s="50"/>
      <c r="C10" s="51"/>
      <c r="D10" s="44">
        <f t="shared" ref="D10:D18" si="0">B10-C10</f>
        <v>0</v>
      </c>
      <c r="E10" s="51"/>
      <c r="F10" s="51"/>
      <c r="G10" s="44">
        <f t="shared" ref="G10:G18" si="1">MIN(E10,F10)</f>
        <v>0</v>
      </c>
      <c r="H10" s="51"/>
      <c r="I10" s="54" t="s">
        <v>64</v>
      </c>
    </row>
    <row r="11" spans="2:9" ht="30" customHeight="1">
      <c r="B11" s="50"/>
      <c r="C11" s="51"/>
      <c r="D11" s="44">
        <f t="shared" si="0"/>
        <v>0</v>
      </c>
      <c r="E11" s="51"/>
      <c r="F11" s="51"/>
      <c r="G11" s="44">
        <f t="shared" si="1"/>
        <v>0</v>
      </c>
      <c r="H11" s="51"/>
      <c r="I11" s="54" t="s">
        <v>64</v>
      </c>
    </row>
    <row r="12" spans="2:9" ht="30" customHeight="1">
      <c r="B12" s="50"/>
      <c r="C12" s="51"/>
      <c r="D12" s="44">
        <f t="shared" si="0"/>
        <v>0</v>
      </c>
      <c r="E12" s="51"/>
      <c r="F12" s="51"/>
      <c r="G12" s="44">
        <f t="shared" si="1"/>
        <v>0</v>
      </c>
      <c r="H12" s="51"/>
      <c r="I12" s="54" t="s">
        <v>64</v>
      </c>
    </row>
    <row r="13" spans="2:9" ht="30" customHeight="1">
      <c r="B13" s="50"/>
      <c r="C13" s="51"/>
      <c r="D13" s="44">
        <f t="shared" si="0"/>
        <v>0</v>
      </c>
      <c r="E13" s="51"/>
      <c r="F13" s="51"/>
      <c r="G13" s="44">
        <f t="shared" si="1"/>
        <v>0</v>
      </c>
      <c r="H13" s="51"/>
      <c r="I13" s="54" t="s">
        <v>64</v>
      </c>
    </row>
    <row r="14" spans="2:9" ht="30" customHeight="1">
      <c r="B14" s="50"/>
      <c r="C14" s="51"/>
      <c r="D14" s="44">
        <f t="shared" si="0"/>
        <v>0</v>
      </c>
      <c r="E14" s="51"/>
      <c r="F14" s="51"/>
      <c r="G14" s="44">
        <f t="shared" si="1"/>
        <v>0</v>
      </c>
      <c r="H14" s="51"/>
      <c r="I14" s="54" t="s">
        <v>64</v>
      </c>
    </row>
    <row r="15" spans="2:9" ht="30" customHeight="1">
      <c r="B15" s="50"/>
      <c r="C15" s="51"/>
      <c r="D15" s="44">
        <f t="shared" si="0"/>
        <v>0</v>
      </c>
      <c r="E15" s="51"/>
      <c r="F15" s="51"/>
      <c r="G15" s="44">
        <f t="shared" si="1"/>
        <v>0</v>
      </c>
      <c r="H15" s="51"/>
      <c r="I15" s="54" t="s">
        <v>64</v>
      </c>
    </row>
    <row r="16" spans="2:9" ht="30" customHeight="1">
      <c r="B16" s="50"/>
      <c r="C16" s="51"/>
      <c r="D16" s="44">
        <f t="shared" si="0"/>
        <v>0</v>
      </c>
      <c r="E16" s="51"/>
      <c r="F16" s="51"/>
      <c r="G16" s="44">
        <f t="shared" si="1"/>
        <v>0</v>
      </c>
      <c r="H16" s="51"/>
      <c r="I16" s="54" t="s">
        <v>64</v>
      </c>
    </row>
    <row r="17" spans="2:9" ht="30" customHeight="1">
      <c r="B17" s="50"/>
      <c r="C17" s="51"/>
      <c r="D17" s="44">
        <f t="shared" si="0"/>
        <v>0</v>
      </c>
      <c r="E17" s="51"/>
      <c r="F17" s="51"/>
      <c r="G17" s="44">
        <f t="shared" si="1"/>
        <v>0</v>
      </c>
      <c r="H17" s="51"/>
      <c r="I17" s="54" t="s">
        <v>64</v>
      </c>
    </row>
    <row r="18" spans="2:9" ht="30" customHeight="1" thickBot="1">
      <c r="B18" s="52"/>
      <c r="C18" s="53"/>
      <c r="D18" s="45">
        <f t="shared" si="0"/>
        <v>0</v>
      </c>
      <c r="E18" s="53"/>
      <c r="F18" s="53"/>
      <c r="G18" s="44">
        <f t="shared" si="1"/>
        <v>0</v>
      </c>
      <c r="H18" s="53"/>
      <c r="I18" s="54" t="s">
        <v>64</v>
      </c>
    </row>
    <row r="19" spans="2:9" ht="23.25" customHeight="1" thickTop="1" thickBot="1">
      <c r="B19" s="46">
        <f>SUBTOTAL(109,B9:B18)</f>
        <v>0</v>
      </c>
      <c r="C19" s="47">
        <f t="shared" ref="C19:H19" si="2">SUBTOTAL(109,C9:C18)</f>
        <v>0</v>
      </c>
      <c r="D19" s="48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  <c r="H19" s="47">
        <f t="shared" si="2"/>
        <v>0</v>
      </c>
      <c r="I19" s="49"/>
    </row>
    <row r="20" spans="2:9" ht="20.149999999999999" customHeight="1">
      <c r="B20" s="31" t="s">
        <v>65</v>
      </c>
    </row>
    <row r="21" spans="2:9" ht="20.149999999999999" customHeight="1">
      <c r="B21" s="1" t="s">
        <v>66</v>
      </c>
      <c r="C21" s="1"/>
    </row>
    <row r="22" spans="2:9" ht="20.149999999999999" customHeight="1">
      <c r="B22" s="1" t="s">
        <v>67</v>
      </c>
      <c r="C22" s="1"/>
    </row>
  </sheetData>
  <phoneticPr fontId="2"/>
  <dataValidations count="1">
    <dataValidation type="list" allowBlank="1" showInputMessage="1" showErrorMessage="1" sqref="I9:I18" xr:uid="{25350057-BBA3-4DA8-BFF6-36649117D818}">
      <formula1>"　,病室,区画,個人防護具保管庫"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04B0-E345-48EA-AD55-F2456976DD90}">
  <sheetPr>
    <pageSetUpPr fitToPage="1"/>
  </sheetPr>
  <dimension ref="B1:I22"/>
  <sheetViews>
    <sheetView view="pageBreakPreview" zoomScaleNormal="100" zoomScaleSheetLayoutView="100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 activeCell="L9" sqref="L9"/>
    </sheetView>
  </sheetViews>
  <sheetFormatPr defaultColWidth="9" defaultRowHeight="20.149999999999999" customHeight="1"/>
  <cols>
    <col min="1" max="1" width="1.36328125" style="31" customWidth="1"/>
    <col min="2" max="8" width="15.6328125" style="31" customWidth="1"/>
    <col min="9" max="9" width="25.6328125" style="31" customWidth="1"/>
    <col min="10" max="16384" width="9" style="31"/>
  </cols>
  <sheetData>
    <row r="1" spans="2:9" ht="13">
      <c r="B1" s="31" t="s">
        <v>8</v>
      </c>
    </row>
    <row r="2" spans="2:9" ht="22.5" customHeight="1">
      <c r="B2" s="32" t="s">
        <v>97</v>
      </c>
      <c r="C2" s="32"/>
      <c r="D2" s="32"/>
      <c r="E2" s="32"/>
      <c r="F2" s="32"/>
      <c r="G2" s="32"/>
      <c r="H2" s="32"/>
      <c r="I2" s="32"/>
    </row>
    <row r="3" spans="2:9" ht="22.15" customHeight="1" thickBot="1">
      <c r="G3" s="55"/>
      <c r="H3" s="55"/>
      <c r="I3" s="56" t="s">
        <v>72</v>
      </c>
    </row>
    <row r="4" spans="2:9" ht="13.5" customHeight="1">
      <c r="B4" s="33" t="s">
        <v>53</v>
      </c>
      <c r="C4" s="34" t="s">
        <v>54</v>
      </c>
      <c r="D4" s="34" t="s">
        <v>55</v>
      </c>
      <c r="E4" s="34" t="s">
        <v>56</v>
      </c>
      <c r="F4" s="34" t="s">
        <v>57</v>
      </c>
      <c r="G4" s="34" t="s">
        <v>58</v>
      </c>
      <c r="H4" s="34" t="s">
        <v>59</v>
      </c>
      <c r="I4" s="35"/>
    </row>
    <row r="5" spans="2:9" ht="13.5" customHeight="1">
      <c r="B5" s="68" t="s">
        <v>60</v>
      </c>
      <c r="C5" s="69" t="s">
        <v>98</v>
      </c>
      <c r="D5" s="69" t="s">
        <v>61</v>
      </c>
      <c r="E5" s="69" t="s">
        <v>0</v>
      </c>
      <c r="F5" s="69" t="s">
        <v>4</v>
      </c>
      <c r="G5" s="69" t="s">
        <v>5</v>
      </c>
      <c r="H5" s="69" t="s">
        <v>62</v>
      </c>
      <c r="I5" s="36" t="s">
        <v>2</v>
      </c>
    </row>
    <row r="6" spans="2:9" ht="13">
      <c r="B6" s="37"/>
      <c r="C6" s="70" t="s">
        <v>99</v>
      </c>
      <c r="D6" s="70" t="s">
        <v>101</v>
      </c>
      <c r="E6" s="70" t="s">
        <v>1</v>
      </c>
      <c r="F6" s="70"/>
      <c r="G6" s="70"/>
      <c r="H6" s="70"/>
      <c r="I6" s="71"/>
    </row>
    <row r="7" spans="2:9" ht="6" customHeight="1">
      <c r="B7" s="38"/>
      <c r="C7" s="39"/>
      <c r="D7" s="39"/>
      <c r="E7" s="39"/>
      <c r="F7" s="39"/>
      <c r="G7" s="39"/>
      <c r="H7" s="39"/>
      <c r="I7" s="36"/>
    </row>
    <row r="8" spans="2:9" ht="13">
      <c r="B8" s="40" t="s">
        <v>63</v>
      </c>
      <c r="C8" s="41" t="s">
        <v>63</v>
      </c>
      <c r="D8" s="42" t="s">
        <v>63</v>
      </c>
      <c r="E8" s="41" t="s">
        <v>63</v>
      </c>
      <c r="F8" s="41" t="s">
        <v>63</v>
      </c>
      <c r="G8" s="41" t="s">
        <v>63</v>
      </c>
      <c r="H8" s="41" t="s">
        <v>63</v>
      </c>
      <c r="I8" s="43"/>
    </row>
    <row r="9" spans="2:9" ht="30" customHeight="1">
      <c r="B9" s="58">
        <v>10197000</v>
      </c>
      <c r="C9" s="59">
        <v>0</v>
      </c>
      <c r="D9" s="44">
        <f>B9-C9</f>
        <v>10197000</v>
      </c>
      <c r="E9" s="59">
        <v>10197000</v>
      </c>
      <c r="F9" s="59">
        <v>58184000</v>
      </c>
      <c r="G9" s="44">
        <f>MIN(E9,F9)</f>
        <v>10197000</v>
      </c>
      <c r="H9" s="59">
        <v>6798000</v>
      </c>
      <c r="I9" s="62" t="s">
        <v>91</v>
      </c>
    </row>
    <row r="10" spans="2:9" ht="30" customHeight="1">
      <c r="B10" s="58">
        <v>6864000</v>
      </c>
      <c r="C10" s="59">
        <v>0</v>
      </c>
      <c r="D10" s="44">
        <f t="shared" ref="D10:D18" si="0">B10-C10</f>
        <v>6864000</v>
      </c>
      <c r="E10" s="59">
        <v>5984000</v>
      </c>
      <c r="F10" s="59">
        <v>6001644</v>
      </c>
      <c r="G10" s="44">
        <f t="shared" ref="G10:G18" si="1">MIN(E10,F10)</f>
        <v>5984000</v>
      </c>
      <c r="H10" s="59">
        <v>5984000</v>
      </c>
      <c r="I10" s="62" t="s">
        <v>71</v>
      </c>
    </row>
    <row r="11" spans="2:9" ht="30" customHeight="1">
      <c r="B11" s="58"/>
      <c r="C11" s="59"/>
      <c r="D11" s="44">
        <f t="shared" si="0"/>
        <v>0</v>
      </c>
      <c r="E11" s="59"/>
      <c r="F11" s="59"/>
      <c r="G11" s="44">
        <f t="shared" si="1"/>
        <v>0</v>
      </c>
      <c r="H11" s="59"/>
      <c r="I11" s="54" t="s">
        <v>64</v>
      </c>
    </row>
    <row r="12" spans="2:9" ht="30" customHeight="1">
      <c r="B12" s="58"/>
      <c r="C12" s="59"/>
      <c r="D12" s="44">
        <f t="shared" si="0"/>
        <v>0</v>
      </c>
      <c r="E12" s="59"/>
      <c r="F12" s="59"/>
      <c r="G12" s="44">
        <f t="shared" si="1"/>
        <v>0</v>
      </c>
      <c r="H12" s="59"/>
      <c r="I12" s="54" t="s">
        <v>64</v>
      </c>
    </row>
    <row r="13" spans="2:9" ht="30" customHeight="1">
      <c r="B13" s="58"/>
      <c r="C13" s="59"/>
      <c r="D13" s="44">
        <f t="shared" si="0"/>
        <v>0</v>
      </c>
      <c r="E13" s="59"/>
      <c r="F13" s="59"/>
      <c r="G13" s="44">
        <f t="shared" si="1"/>
        <v>0</v>
      </c>
      <c r="H13" s="59"/>
      <c r="I13" s="54" t="s">
        <v>64</v>
      </c>
    </row>
    <row r="14" spans="2:9" ht="30" customHeight="1">
      <c r="B14" s="58"/>
      <c r="C14" s="59"/>
      <c r="D14" s="44">
        <f t="shared" si="0"/>
        <v>0</v>
      </c>
      <c r="E14" s="59"/>
      <c r="F14" s="59"/>
      <c r="G14" s="44">
        <f t="shared" si="1"/>
        <v>0</v>
      </c>
      <c r="H14" s="59"/>
      <c r="I14" s="54" t="s">
        <v>64</v>
      </c>
    </row>
    <row r="15" spans="2:9" ht="30" customHeight="1">
      <c r="B15" s="58"/>
      <c r="C15" s="59"/>
      <c r="D15" s="44">
        <f t="shared" si="0"/>
        <v>0</v>
      </c>
      <c r="E15" s="59"/>
      <c r="F15" s="59"/>
      <c r="G15" s="44">
        <f t="shared" si="1"/>
        <v>0</v>
      </c>
      <c r="H15" s="59"/>
      <c r="I15" s="54" t="s">
        <v>64</v>
      </c>
    </row>
    <row r="16" spans="2:9" ht="30" customHeight="1">
      <c r="B16" s="58"/>
      <c r="C16" s="59"/>
      <c r="D16" s="44">
        <f t="shared" si="0"/>
        <v>0</v>
      </c>
      <c r="E16" s="59"/>
      <c r="F16" s="59"/>
      <c r="G16" s="44">
        <f t="shared" si="1"/>
        <v>0</v>
      </c>
      <c r="H16" s="59"/>
      <c r="I16" s="54" t="s">
        <v>64</v>
      </c>
    </row>
    <row r="17" spans="2:9" ht="30" customHeight="1">
      <c r="B17" s="58"/>
      <c r="C17" s="59"/>
      <c r="D17" s="44">
        <f t="shared" si="0"/>
        <v>0</v>
      </c>
      <c r="E17" s="59"/>
      <c r="F17" s="59"/>
      <c r="G17" s="44">
        <f t="shared" si="1"/>
        <v>0</v>
      </c>
      <c r="H17" s="59"/>
      <c r="I17" s="54" t="s">
        <v>64</v>
      </c>
    </row>
    <row r="18" spans="2:9" ht="30" customHeight="1" thickBot="1">
      <c r="B18" s="60"/>
      <c r="C18" s="61"/>
      <c r="D18" s="45">
        <f t="shared" si="0"/>
        <v>0</v>
      </c>
      <c r="E18" s="61"/>
      <c r="F18" s="61"/>
      <c r="G18" s="44">
        <f t="shared" si="1"/>
        <v>0</v>
      </c>
      <c r="H18" s="61"/>
      <c r="I18" s="54" t="s">
        <v>64</v>
      </c>
    </row>
    <row r="19" spans="2:9" ht="23.25" customHeight="1" thickTop="1" thickBot="1">
      <c r="B19" s="46">
        <f>SUBTOTAL(109,B9:B18)</f>
        <v>17061000</v>
      </c>
      <c r="C19" s="47">
        <f t="shared" ref="C19:H19" si="2">SUBTOTAL(109,C9:C18)</f>
        <v>0</v>
      </c>
      <c r="D19" s="48">
        <f t="shared" si="2"/>
        <v>17061000</v>
      </c>
      <c r="E19" s="47">
        <f t="shared" si="2"/>
        <v>16181000</v>
      </c>
      <c r="F19" s="47">
        <f t="shared" si="2"/>
        <v>64185644</v>
      </c>
      <c r="G19" s="47">
        <f t="shared" si="2"/>
        <v>16181000</v>
      </c>
      <c r="H19" s="47">
        <f t="shared" si="2"/>
        <v>12782000</v>
      </c>
      <c r="I19" s="49"/>
    </row>
    <row r="20" spans="2:9" ht="20.149999999999999" customHeight="1">
      <c r="B20" s="31" t="s">
        <v>65</v>
      </c>
    </row>
    <row r="21" spans="2:9" ht="20.149999999999999" customHeight="1">
      <c r="B21" s="1" t="s">
        <v>66</v>
      </c>
      <c r="C21" s="1"/>
    </row>
    <row r="22" spans="2:9" ht="20.149999999999999" customHeight="1">
      <c r="B22" s="1" t="s">
        <v>67</v>
      </c>
      <c r="C22" s="1"/>
    </row>
  </sheetData>
  <phoneticPr fontId="2"/>
  <dataValidations count="1">
    <dataValidation type="list" allowBlank="1" showInputMessage="1" showErrorMessage="1" sqref="I9:I18" xr:uid="{6E2E3C6E-293A-489D-B8E3-C24E575F24D0}">
      <formula1>"　,病室,区画,個人防護具保管庫"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0C0E-7F0A-427B-82DB-939471C5FE3C}">
  <sheetPr>
    <tabColor rgb="FFFFFF00"/>
  </sheetPr>
  <dimension ref="A1:U54"/>
  <sheetViews>
    <sheetView tabSelected="1" view="pageBreakPreview" zoomScaleNormal="100" zoomScaleSheetLayoutView="100" workbookViewId="0">
      <selection activeCell="I53" sqref="I53"/>
    </sheetView>
  </sheetViews>
  <sheetFormatPr defaultColWidth="9" defaultRowHeight="13"/>
  <cols>
    <col min="1" max="3" width="6.90625" style="3" customWidth="1"/>
    <col min="4" max="4" width="7.08984375" style="3" customWidth="1"/>
    <col min="5" max="6" width="7.453125" style="3" customWidth="1"/>
    <col min="7" max="8" width="15" style="3" customWidth="1"/>
    <col min="9" max="9" width="17.90625" style="3" customWidth="1"/>
    <col min="10" max="12" width="9" style="3"/>
    <col min="13" max="13" width="4.36328125" style="3" customWidth="1"/>
    <col min="14" max="16384" width="9" style="3"/>
  </cols>
  <sheetData>
    <row r="1" spans="1:21">
      <c r="A1" s="2" t="s">
        <v>9</v>
      </c>
    </row>
    <row r="2" spans="1:21" ht="19.5" customHeight="1">
      <c r="A2" s="153" t="s">
        <v>100</v>
      </c>
      <c r="B2" s="153"/>
      <c r="C2" s="153"/>
      <c r="D2" s="153"/>
      <c r="E2" s="153"/>
      <c r="F2" s="153"/>
      <c r="G2" s="153"/>
      <c r="H2" s="153"/>
      <c r="I2" s="153"/>
    </row>
    <row r="3" spans="1:21" ht="7.5" customHeight="1">
      <c r="A3" s="2"/>
    </row>
    <row r="4" spans="1:21" ht="18" customHeight="1">
      <c r="A4" s="121" t="s">
        <v>10</v>
      </c>
      <c r="B4" s="121"/>
      <c r="C4" s="121"/>
      <c r="D4" s="154" t="s">
        <v>64</v>
      </c>
      <c r="E4" s="155"/>
      <c r="F4" s="155"/>
      <c r="G4" s="155"/>
      <c r="H4" s="155"/>
      <c r="I4" s="156"/>
      <c r="J4" s="67" t="s">
        <v>103</v>
      </c>
    </row>
    <row r="5" spans="1:21" ht="18" customHeight="1">
      <c r="A5" s="98" t="s">
        <v>73</v>
      </c>
      <c r="B5" s="157"/>
      <c r="C5" s="157"/>
      <c r="D5" s="147" t="s">
        <v>12</v>
      </c>
      <c r="E5" s="148"/>
      <c r="F5" s="148"/>
      <c r="G5" s="120"/>
      <c r="H5" s="98" t="s">
        <v>13</v>
      </c>
      <c r="I5" s="121"/>
      <c r="J5" s="4"/>
      <c r="K5" s="4"/>
      <c r="T5" s="4"/>
      <c r="U5" s="4"/>
    </row>
    <row r="6" spans="1:21" ht="18" customHeight="1">
      <c r="A6" s="135"/>
      <c r="B6" s="136"/>
      <c r="C6" s="137"/>
      <c r="D6" s="135"/>
      <c r="E6" s="136"/>
      <c r="F6" s="136"/>
      <c r="G6" s="137"/>
      <c r="H6" s="138"/>
      <c r="I6" s="138"/>
      <c r="J6" s="4"/>
      <c r="K6" s="4"/>
      <c r="T6" s="4"/>
      <c r="U6" s="4"/>
    </row>
    <row r="7" spans="1:21" ht="18" customHeight="1">
      <c r="A7" s="98" t="s">
        <v>14</v>
      </c>
      <c r="B7" s="121"/>
      <c r="C7" s="121"/>
      <c r="D7" s="139" t="s">
        <v>64</v>
      </c>
      <c r="E7" s="140"/>
      <c r="F7" s="140"/>
      <c r="G7" s="140"/>
      <c r="H7" s="140"/>
      <c r="I7" s="141"/>
      <c r="J7" s="67" t="s">
        <v>104</v>
      </c>
      <c r="N7" s="74"/>
    </row>
    <row r="8" spans="1:21" ht="18" customHeight="1">
      <c r="A8" s="121" t="s">
        <v>15</v>
      </c>
      <c r="B8" s="121"/>
      <c r="C8" s="121"/>
      <c r="D8" s="124" t="s">
        <v>16</v>
      </c>
      <c r="E8" s="124"/>
      <c r="F8" s="124"/>
      <c r="G8" s="124"/>
      <c r="H8" s="124"/>
      <c r="I8" s="125"/>
      <c r="N8" s="74"/>
    </row>
    <row r="9" spans="1:21" ht="18" customHeight="1">
      <c r="A9" s="121"/>
      <c r="B9" s="121"/>
      <c r="C9" s="121"/>
      <c r="D9" s="5" t="s">
        <v>17</v>
      </c>
      <c r="E9" s="142"/>
      <c r="F9" s="142"/>
      <c r="G9" s="142"/>
      <c r="H9" s="6" t="s">
        <v>68</v>
      </c>
      <c r="I9" s="7"/>
      <c r="J9" s="67" t="s">
        <v>105</v>
      </c>
      <c r="N9" s="74"/>
    </row>
    <row r="10" spans="1:21" ht="18" customHeight="1">
      <c r="A10" s="121"/>
      <c r="B10" s="121"/>
      <c r="C10" s="121"/>
      <c r="D10" s="143" t="s">
        <v>18</v>
      </c>
      <c r="E10" s="144"/>
      <c r="F10" s="144"/>
      <c r="G10" s="6" t="s">
        <v>19</v>
      </c>
      <c r="H10" s="8"/>
      <c r="I10" s="7"/>
      <c r="N10" s="74"/>
    </row>
    <row r="11" spans="1:21" ht="18" customHeight="1">
      <c r="A11" s="121"/>
      <c r="B11" s="121"/>
      <c r="C11" s="121"/>
      <c r="D11" s="145" t="s">
        <v>20</v>
      </c>
      <c r="E11" s="146"/>
      <c r="F11" s="146"/>
      <c r="G11" s="9" t="s">
        <v>19</v>
      </c>
      <c r="H11" s="10"/>
      <c r="I11" s="11"/>
    </row>
    <row r="12" spans="1:21" ht="18" customHeight="1">
      <c r="A12" s="147" t="s">
        <v>21</v>
      </c>
      <c r="B12" s="148"/>
      <c r="C12" s="120"/>
      <c r="D12" s="12" t="s">
        <v>22</v>
      </c>
      <c r="E12" s="149" t="s">
        <v>23</v>
      </c>
      <c r="F12" s="149"/>
      <c r="G12" s="13" t="s">
        <v>24</v>
      </c>
      <c r="H12" s="13" t="s">
        <v>25</v>
      </c>
      <c r="I12" s="57" t="s">
        <v>26</v>
      </c>
      <c r="J12" s="67" t="s">
        <v>102</v>
      </c>
    </row>
    <row r="13" spans="1:21" ht="18" customHeight="1">
      <c r="A13" s="150" t="s">
        <v>27</v>
      </c>
      <c r="B13" s="151"/>
      <c r="C13" s="151"/>
      <c r="D13" s="151"/>
      <c r="E13" s="151"/>
      <c r="F13" s="151"/>
      <c r="G13" s="151"/>
      <c r="H13" s="151"/>
      <c r="I13" s="152"/>
    </row>
    <row r="14" spans="1:21" ht="18" customHeight="1">
      <c r="A14" s="14" t="s">
        <v>28</v>
      </c>
      <c r="B14" s="121" t="s">
        <v>29</v>
      </c>
      <c r="C14" s="121"/>
      <c r="D14" s="147"/>
      <c r="E14" s="121" t="s">
        <v>30</v>
      </c>
      <c r="F14" s="121"/>
      <c r="G14" s="14" t="s">
        <v>31</v>
      </c>
      <c r="H14" s="14" t="s">
        <v>32</v>
      </c>
      <c r="I14" s="15" t="s">
        <v>33</v>
      </c>
    </row>
    <row r="15" spans="1:21" ht="18" customHeight="1">
      <c r="A15" s="16" t="s">
        <v>34</v>
      </c>
      <c r="B15" s="132" t="s">
        <v>35</v>
      </c>
      <c r="C15" s="132"/>
      <c r="D15" s="132"/>
      <c r="E15" s="133" t="s">
        <v>36</v>
      </c>
      <c r="F15" s="134"/>
      <c r="G15" s="17" t="s">
        <v>37</v>
      </c>
      <c r="H15" s="17" t="s">
        <v>38</v>
      </c>
      <c r="I15" s="7" t="s">
        <v>39</v>
      </c>
    </row>
    <row r="16" spans="1:21" ht="18" customHeight="1">
      <c r="A16" s="129" t="s">
        <v>40</v>
      </c>
      <c r="B16" s="111"/>
      <c r="C16" s="111"/>
      <c r="D16" s="111"/>
      <c r="E16" s="130"/>
      <c r="F16" s="131"/>
      <c r="G16" s="18" t="str">
        <f>IF(H16="","",H16/E16)</f>
        <v/>
      </c>
      <c r="H16" s="19"/>
      <c r="I16" s="7" t="s">
        <v>39</v>
      </c>
      <c r="J16" s="67" t="s">
        <v>106</v>
      </c>
    </row>
    <row r="17" spans="1:10" ht="18" customHeight="1">
      <c r="A17" s="129"/>
      <c r="B17" s="111"/>
      <c r="C17" s="111"/>
      <c r="D17" s="111"/>
      <c r="E17" s="130"/>
      <c r="F17" s="131"/>
      <c r="G17" s="18" t="str">
        <f t="shared" ref="G17:G22" si="0">IF(H17="","",H17/E17)</f>
        <v/>
      </c>
      <c r="H17" s="19"/>
      <c r="I17" s="7" t="s">
        <v>39</v>
      </c>
      <c r="J17" s="67" t="s">
        <v>96</v>
      </c>
    </row>
    <row r="18" spans="1:10" ht="18" customHeight="1">
      <c r="A18" s="129"/>
      <c r="B18" s="111"/>
      <c r="C18" s="111"/>
      <c r="D18" s="111"/>
      <c r="E18" s="130"/>
      <c r="F18" s="131"/>
      <c r="G18" s="18" t="str">
        <f t="shared" si="0"/>
        <v/>
      </c>
      <c r="H18" s="19"/>
      <c r="I18" s="7" t="s">
        <v>39</v>
      </c>
    </row>
    <row r="19" spans="1:10" ht="18" customHeight="1">
      <c r="A19" s="129"/>
      <c r="B19" s="111"/>
      <c r="C19" s="111"/>
      <c r="D19" s="111"/>
      <c r="E19" s="130" t="s">
        <v>35</v>
      </c>
      <c r="F19" s="131"/>
      <c r="G19" s="18" t="str">
        <f t="shared" si="0"/>
        <v/>
      </c>
      <c r="H19" s="19"/>
      <c r="I19" s="7" t="s">
        <v>39</v>
      </c>
    </row>
    <row r="20" spans="1:10" ht="18" customHeight="1">
      <c r="A20" s="129"/>
      <c r="B20" s="111"/>
      <c r="C20" s="111"/>
      <c r="D20" s="111"/>
      <c r="E20" s="130" t="s">
        <v>35</v>
      </c>
      <c r="F20" s="131"/>
      <c r="G20" s="18" t="str">
        <f t="shared" si="0"/>
        <v/>
      </c>
      <c r="H20" s="19"/>
      <c r="I20" s="7" t="s">
        <v>39</v>
      </c>
    </row>
    <row r="21" spans="1:10" ht="18" customHeight="1">
      <c r="A21" s="129"/>
      <c r="B21" s="111"/>
      <c r="C21" s="111"/>
      <c r="D21" s="111"/>
      <c r="E21" s="130" t="s">
        <v>35</v>
      </c>
      <c r="F21" s="131"/>
      <c r="G21" s="18" t="str">
        <f t="shared" si="0"/>
        <v/>
      </c>
      <c r="H21" s="19"/>
      <c r="I21" s="7" t="s">
        <v>39</v>
      </c>
    </row>
    <row r="22" spans="1:10" ht="18" customHeight="1">
      <c r="A22" s="129"/>
      <c r="B22" s="111"/>
      <c r="C22" s="111"/>
      <c r="D22" s="111"/>
      <c r="E22" s="130" t="s">
        <v>35</v>
      </c>
      <c r="F22" s="131"/>
      <c r="G22" s="18" t="str">
        <f t="shared" si="0"/>
        <v/>
      </c>
      <c r="H22" s="19"/>
      <c r="I22" s="7" t="s">
        <v>39</v>
      </c>
    </row>
    <row r="23" spans="1:10" ht="18" customHeight="1">
      <c r="A23" s="20"/>
      <c r="B23" s="120" t="s">
        <v>41</v>
      </c>
      <c r="C23" s="121"/>
      <c r="D23" s="121"/>
      <c r="E23" s="122" t="str">
        <f>IF(SUM(E16:F22)=0,"",SUM(E16:F22))</f>
        <v/>
      </c>
      <c r="F23" s="122"/>
      <c r="G23" s="21" t="str">
        <f>IF(H23="","",H23/E23)</f>
        <v/>
      </c>
      <c r="H23" s="22" t="str">
        <f>IF(SUM(H16:H22)=0,"",SUM(H16:H22))</f>
        <v/>
      </c>
      <c r="I23" s="23"/>
    </row>
    <row r="24" spans="1:10" ht="18" customHeight="1">
      <c r="A24" s="24" t="s">
        <v>34</v>
      </c>
      <c r="B24" s="123" t="s">
        <v>35</v>
      </c>
      <c r="C24" s="124"/>
      <c r="D24" s="125"/>
      <c r="E24" s="126" t="s">
        <v>36</v>
      </c>
      <c r="F24" s="127"/>
      <c r="G24" s="25" t="s">
        <v>37</v>
      </c>
      <c r="H24" s="25" t="s">
        <v>38</v>
      </c>
      <c r="I24" s="7" t="s">
        <v>39</v>
      </c>
    </row>
    <row r="25" spans="1:10" ht="18" customHeight="1">
      <c r="A25" s="128" t="s">
        <v>42</v>
      </c>
      <c r="B25" s="110" t="s">
        <v>35</v>
      </c>
      <c r="C25" s="111"/>
      <c r="D25" s="112"/>
      <c r="E25" s="113" t="s">
        <v>35</v>
      </c>
      <c r="F25" s="114"/>
      <c r="G25" s="26" t="str">
        <f t="shared" ref="G25:G31" si="1">IF(H25="","",H25/E25)</f>
        <v/>
      </c>
      <c r="H25" s="19"/>
      <c r="I25" s="7" t="s">
        <v>39</v>
      </c>
    </row>
    <row r="26" spans="1:10" ht="18" customHeight="1">
      <c r="A26" s="128"/>
      <c r="B26" s="110" t="s">
        <v>35</v>
      </c>
      <c r="C26" s="111"/>
      <c r="D26" s="112"/>
      <c r="E26" s="113"/>
      <c r="F26" s="114"/>
      <c r="G26" s="26" t="str">
        <f t="shared" si="1"/>
        <v/>
      </c>
      <c r="H26" s="19"/>
      <c r="I26" s="7" t="s">
        <v>39</v>
      </c>
    </row>
    <row r="27" spans="1:10" ht="18" customHeight="1">
      <c r="A27" s="128"/>
      <c r="B27" s="110" t="s">
        <v>35</v>
      </c>
      <c r="C27" s="111"/>
      <c r="D27" s="112"/>
      <c r="E27" s="113"/>
      <c r="F27" s="114"/>
      <c r="G27" s="26" t="str">
        <f t="shared" si="1"/>
        <v/>
      </c>
      <c r="H27" s="19"/>
      <c r="I27" s="7" t="s">
        <v>39</v>
      </c>
    </row>
    <row r="28" spans="1:10" ht="18" customHeight="1">
      <c r="A28" s="128"/>
      <c r="B28" s="110" t="s">
        <v>35</v>
      </c>
      <c r="C28" s="111"/>
      <c r="D28" s="112"/>
      <c r="E28" s="113"/>
      <c r="F28" s="114"/>
      <c r="G28" s="26" t="str">
        <f t="shared" si="1"/>
        <v/>
      </c>
      <c r="H28" s="19"/>
      <c r="I28" s="7" t="s">
        <v>39</v>
      </c>
    </row>
    <row r="29" spans="1:10" ht="18" customHeight="1">
      <c r="A29" s="128"/>
      <c r="B29" s="110" t="s">
        <v>35</v>
      </c>
      <c r="C29" s="111"/>
      <c r="D29" s="112"/>
      <c r="E29" s="113" t="s">
        <v>35</v>
      </c>
      <c r="F29" s="114"/>
      <c r="G29" s="26" t="str">
        <f t="shared" si="1"/>
        <v/>
      </c>
      <c r="H29" s="19"/>
      <c r="I29" s="7" t="s">
        <v>39</v>
      </c>
    </row>
    <row r="30" spans="1:10" ht="18" customHeight="1">
      <c r="A30" s="128"/>
      <c r="B30" s="110" t="s">
        <v>35</v>
      </c>
      <c r="C30" s="111"/>
      <c r="D30" s="112"/>
      <c r="E30" s="113" t="s">
        <v>35</v>
      </c>
      <c r="F30" s="114"/>
      <c r="G30" s="26" t="str">
        <f t="shared" si="1"/>
        <v/>
      </c>
      <c r="H30" s="19"/>
      <c r="I30" s="7" t="s">
        <v>39</v>
      </c>
    </row>
    <row r="31" spans="1:10" ht="18" customHeight="1">
      <c r="A31" s="128"/>
      <c r="B31" s="110" t="s">
        <v>35</v>
      </c>
      <c r="C31" s="111"/>
      <c r="D31" s="112"/>
      <c r="E31" s="113" t="s">
        <v>35</v>
      </c>
      <c r="F31" s="114"/>
      <c r="G31" s="26" t="str">
        <f t="shared" si="1"/>
        <v/>
      </c>
      <c r="H31" s="19"/>
      <c r="I31" s="7" t="s">
        <v>39</v>
      </c>
    </row>
    <row r="32" spans="1:10" ht="18" customHeight="1">
      <c r="A32" s="27"/>
      <c r="B32" s="115" t="s">
        <v>41</v>
      </c>
      <c r="C32" s="115"/>
      <c r="D32" s="115"/>
      <c r="E32" s="116" t="str">
        <f>IF(SUM(E25:F31)=0,"",SUM(E25:F31))</f>
        <v/>
      </c>
      <c r="F32" s="116"/>
      <c r="G32" s="21" t="str">
        <f>IF(H32="","",H32/E32)</f>
        <v/>
      </c>
      <c r="H32" s="22" t="str">
        <f>IF(SUM(H25:H31)=0,"",SUM(H25:H31))</f>
        <v/>
      </c>
      <c r="I32" s="23"/>
    </row>
    <row r="33" spans="1:10" ht="18" customHeight="1">
      <c r="A33" s="98" t="s">
        <v>3</v>
      </c>
      <c r="B33" s="98"/>
      <c r="C33" s="98"/>
      <c r="D33" s="98"/>
      <c r="E33" s="117" t="str">
        <f>IF(E32="",E23,E23+E32)</f>
        <v/>
      </c>
      <c r="F33" s="118"/>
      <c r="G33" s="28" t="str">
        <f>IF(H33="","",H33/E33)</f>
        <v/>
      </c>
      <c r="H33" s="29" t="str">
        <f>IF(H32="",H23,H23+H32)</f>
        <v/>
      </c>
      <c r="I33" s="30"/>
    </row>
    <row r="34" spans="1:10" ht="18" customHeight="1">
      <c r="A34" s="119" t="s">
        <v>43</v>
      </c>
      <c r="B34" s="119"/>
      <c r="C34" s="119"/>
      <c r="D34" s="119"/>
      <c r="E34" s="119"/>
      <c r="F34" s="119"/>
      <c r="G34" s="119"/>
      <c r="H34" s="119"/>
      <c r="I34" s="119"/>
    </row>
    <row r="35" spans="1:10" ht="18" customHeight="1">
      <c r="A35" s="98" t="s">
        <v>44</v>
      </c>
      <c r="B35" s="98"/>
      <c r="C35" s="98"/>
      <c r="D35" s="98"/>
      <c r="E35" s="98" t="s">
        <v>45</v>
      </c>
      <c r="F35" s="98"/>
      <c r="G35" s="98"/>
      <c r="H35" s="98" t="s">
        <v>46</v>
      </c>
      <c r="I35" s="98"/>
    </row>
    <row r="36" spans="1:10" ht="18" customHeight="1">
      <c r="A36" s="104"/>
      <c r="B36" s="105"/>
      <c r="C36" s="105"/>
      <c r="D36" s="106"/>
      <c r="E36" s="107" t="s">
        <v>7</v>
      </c>
      <c r="F36" s="108"/>
      <c r="G36" s="109"/>
      <c r="H36" s="104" t="s">
        <v>47</v>
      </c>
      <c r="I36" s="106"/>
    </row>
    <row r="37" spans="1:10" ht="18" customHeight="1">
      <c r="A37" s="90" t="s">
        <v>48</v>
      </c>
      <c r="B37" s="91"/>
      <c r="C37" s="91"/>
      <c r="D37" s="92"/>
      <c r="E37" s="93"/>
      <c r="F37" s="94"/>
      <c r="G37" s="95"/>
      <c r="H37" s="96"/>
      <c r="I37" s="97"/>
      <c r="J37" s="67" t="s">
        <v>94</v>
      </c>
    </row>
    <row r="38" spans="1:10" ht="18" customHeight="1">
      <c r="A38" s="90" t="s">
        <v>69</v>
      </c>
      <c r="B38" s="91"/>
      <c r="C38" s="91"/>
      <c r="D38" s="92"/>
      <c r="E38" s="93"/>
      <c r="F38" s="94"/>
      <c r="G38" s="95"/>
      <c r="H38" s="96"/>
      <c r="I38" s="97"/>
    </row>
    <row r="39" spans="1:10" ht="18" customHeight="1">
      <c r="A39" s="90" t="s">
        <v>70</v>
      </c>
      <c r="B39" s="91"/>
      <c r="C39" s="91"/>
      <c r="D39" s="92"/>
      <c r="E39" s="93"/>
      <c r="F39" s="94"/>
      <c r="G39" s="95"/>
      <c r="H39" s="96"/>
      <c r="I39" s="97"/>
      <c r="J39" s="67" t="s">
        <v>95</v>
      </c>
    </row>
    <row r="40" spans="1:10" ht="18" customHeight="1">
      <c r="A40" s="98" t="s">
        <v>49</v>
      </c>
      <c r="B40" s="98"/>
      <c r="C40" s="98"/>
      <c r="D40" s="98"/>
      <c r="E40" s="99">
        <f>SUM(E37:G39)</f>
        <v>0</v>
      </c>
      <c r="F40" s="100"/>
      <c r="G40" s="101"/>
      <c r="H40" s="102"/>
      <c r="I40" s="103"/>
    </row>
    <row r="41" spans="1:10" ht="18" customHeight="1">
      <c r="A41" s="75" t="s">
        <v>50</v>
      </c>
      <c r="B41" s="76"/>
      <c r="C41" s="76"/>
      <c r="D41" s="76"/>
      <c r="E41" s="76"/>
      <c r="F41" s="76"/>
      <c r="G41" s="76"/>
      <c r="H41" s="77"/>
      <c r="I41" s="78"/>
      <c r="J41" s="67" t="s">
        <v>107</v>
      </c>
    </row>
    <row r="42" spans="1:10" ht="18" customHeight="1">
      <c r="A42" s="79" t="s">
        <v>51</v>
      </c>
      <c r="B42" s="80"/>
      <c r="C42" s="80"/>
      <c r="D42" s="80"/>
      <c r="E42" s="80"/>
      <c r="F42" s="80"/>
      <c r="G42" s="80"/>
      <c r="H42" s="80"/>
      <c r="I42" s="80"/>
    </row>
    <row r="43" spans="1:10" ht="18" customHeight="1">
      <c r="A43" s="81"/>
      <c r="B43" s="82"/>
      <c r="C43" s="82"/>
      <c r="D43" s="82"/>
      <c r="E43" s="82"/>
      <c r="F43" s="82"/>
      <c r="G43" s="82"/>
      <c r="H43" s="82"/>
      <c r="I43" s="83"/>
    </row>
    <row r="44" spans="1:10" ht="18" customHeight="1">
      <c r="A44" s="84"/>
      <c r="B44" s="85"/>
      <c r="C44" s="85"/>
      <c r="D44" s="85"/>
      <c r="E44" s="85"/>
      <c r="F44" s="85"/>
      <c r="G44" s="85"/>
      <c r="H44" s="85"/>
      <c r="I44" s="86"/>
    </row>
    <row r="45" spans="1:10" ht="18" customHeight="1">
      <c r="A45" s="84"/>
      <c r="B45" s="85"/>
      <c r="C45" s="85"/>
      <c r="D45" s="85"/>
      <c r="E45" s="85"/>
      <c r="F45" s="85"/>
      <c r="G45" s="85"/>
      <c r="H45" s="85"/>
      <c r="I45" s="86"/>
    </row>
    <row r="46" spans="1:10" ht="18" customHeight="1">
      <c r="A46" s="87"/>
      <c r="B46" s="88"/>
      <c r="C46" s="88"/>
      <c r="D46" s="88"/>
      <c r="E46" s="88"/>
      <c r="F46" s="88"/>
      <c r="G46" s="88"/>
      <c r="H46" s="88"/>
      <c r="I46" s="89"/>
    </row>
    <row r="51" spans="10:19">
      <c r="J51" s="72"/>
      <c r="K51" s="72"/>
      <c r="L51" s="72"/>
      <c r="M51" s="73"/>
      <c r="N51" s="73"/>
      <c r="O51" s="73"/>
      <c r="P51" s="73"/>
      <c r="Q51" s="73"/>
      <c r="R51" s="73"/>
      <c r="S51" s="73"/>
    </row>
    <row r="52" spans="10:19">
      <c r="J52" s="72"/>
      <c r="K52" s="72"/>
      <c r="L52" s="72"/>
      <c r="M52" s="73"/>
      <c r="N52" s="73"/>
      <c r="O52" s="73"/>
      <c r="P52" s="73"/>
      <c r="Q52" s="73"/>
      <c r="R52" s="73"/>
      <c r="S52" s="73"/>
    </row>
    <row r="53" spans="10:19">
      <c r="J53" s="72"/>
      <c r="K53" s="72"/>
      <c r="L53" s="72"/>
      <c r="M53" s="73"/>
      <c r="N53" s="73"/>
      <c r="O53" s="73"/>
      <c r="P53" s="73"/>
      <c r="Q53" s="73"/>
      <c r="R53" s="73"/>
      <c r="S53" s="73"/>
    </row>
    <row r="54" spans="10:19">
      <c r="J54" s="72"/>
      <c r="K54" s="72"/>
      <c r="L54" s="72"/>
      <c r="M54" s="73"/>
      <c r="N54" s="73"/>
      <c r="O54" s="73"/>
      <c r="P54" s="73"/>
      <c r="Q54" s="73"/>
      <c r="R54" s="73"/>
      <c r="S54" s="73"/>
    </row>
  </sheetData>
  <mergeCells count="84">
    <mergeCell ref="A2:I2"/>
    <mergeCell ref="A4:C4"/>
    <mergeCell ref="D4:I4"/>
    <mergeCell ref="A5:C5"/>
    <mergeCell ref="D5:G5"/>
    <mergeCell ref="H5:I5"/>
    <mergeCell ref="B15:D15"/>
    <mergeCell ref="E15:F15"/>
    <mergeCell ref="A6:C6"/>
    <mergeCell ref="D6:G6"/>
    <mergeCell ref="H6:I6"/>
    <mergeCell ref="A7:C7"/>
    <mergeCell ref="D7:I7"/>
    <mergeCell ref="A8:C11"/>
    <mergeCell ref="D8:I8"/>
    <mergeCell ref="E9:G9"/>
    <mergeCell ref="D10:F10"/>
    <mergeCell ref="D11:F11"/>
    <mergeCell ref="A12:C12"/>
    <mergeCell ref="E12:F12"/>
    <mergeCell ref="A13:I13"/>
    <mergeCell ref="B14:D14"/>
    <mergeCell ref="E14:F14"/>
    <mergeCell ref="A16:A22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A25:A31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A35:D35"/>
    <mergeCell ref="E35:G35"/>
    <mergeCell ref="H35:I35"/>
    <mergeCell ref="B30:D30"/>
    <mergeCell ref="E30:F30"/>
    <mergeCell ref="B31:D31"/>
    <mergeCell ref="E31:F31"/>
    <mergeCell ref="B32:D32"/>
    <mergeCell ref="E32:F32"/>
    <mergeCell ref="A33:D33"/>
    <mergeCell ref="E33:F33"/>
    <mergeCell ref="A34:I34"/>
    <mergeCell ref="A38:D38"/>
    <mergeCell ref="E38:G38"/>
    <mergeCell ref="H38:I38"/>
    <mergeCell ref="A36:D36"/>
    <mergeCell ref="E36:G36"/>
    <mergeCell ref="H36:I36"/>
    <mergeCell ref="A37:D37"/>
    <mergeCell ref="E37:G37"/>
    <mergeCell ref="H37:I37"/>
    <mergeCell ref="A41:G41"/>
    <mergeCell ref="H41:I41"/>
    <mergeCell ref="A42:I42"/>
    <mergeCell ref="A43:I46"/>
    <mergeCell ref="A39:D39"/>
    <mergeCell ref="E39:G39"/>
    <mergeCell ref="H39:I39"/>
    <mergeCell ref="A40:D40"/>
    <mergeCell ref="E40:G40"/>
    <mergeCell ref="H40:I40"/>
  </mergeCells>
  <phoneticPr fontId="2"/>
  <dataValidations count="5">
    <dataValidation type="list" allowBlank="1" showInputMessage="1" showErrorMessage="1" sqref="H41:I41" xr:uid="{6BAFD335-DC9C-473C-8B52-3C9D995D0D08}">
      <formula1>"　,有,無"</formula1>
    </dataValidation>
    <dataValidation type="list" allowBlank="1" showInputMessage="1" showErrorMessage="1" sqref="E9" xr:uid="{188B457E-3DD8-472A-B6B5-E07CC504278C}">
      <formula1>"　,鉄筋鉄骨コンクリート造,鉄筋コンクリート造,鉄骨造(鉄筋コンクリート造と同等の強度),鉄骨造(ブロック造と同等の強度),ブロック造,木造,プレハブ造,その他"</formula1>
    </dataValidation>
    <dataValidation type="list" allowBlank="1" showInputMessage="1" showErrorMessage="1" sqref="D7:I7" xr:uid="{B75C1747-F679-4427-86EF-888022AA6C94}">
      <formula1>"　,新築,増築,改築,改修"</formula1>
    </dataValidation>
    <dataValidation type="list" allowBlank="1" showInputMessage="1" showErrorMessage="1" sqref="D4:I4" xr:uid="{9BD6F1A1-E6FD-4F10-8760-F3CBC7E52843}">
      <formula1>"　,新興感染症対応力強化事業（病室の感染対策に係る整備）,新興感染症対応力強化事業（病室の感染対策に係る整備以外）"</formula1>
    </dataValidation>
    <dataValidation type="list" allowBlank="1" showInputMessage="1" showErrorMessage="1" sqref="B16:D22" xr:uid="{B6973084-226F-4236-8CEE-7BC9E1F89B43}">
      <formula1>"　,病室,区画,個人防護具保管庫"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D463-63CE-4771-8E66-19D23462FAA4}">
  <dimension ref="A1:N93"/>
  <sheetViews>
    <sheetView view="pageBreakPreview" zoomScaleNormal="100" zoomScaleSheetLayoutView="100" workbookViewId="0">
      <selection activeCell="K27" sqref="K27"/>
    </sheetView>
  </sheetViews>
  <sheetFormatPr defaultColWidth="9" defaultRowHeight="13"/>
  <cols>
    <col min="1" max="3" width="6.90625" style="3" customWidth="1"/>
    <col min="4" max="4" width="7.08984375" style="3" customWidth="1"/>
    <col min="5" max="6" width="7.453125" style="3" customWidth="1"/>
    <col min="7" max="8" width="15" style="3" customWidth="1"/>
    <col min="9" max="9" width="17.90625" style="3" customWidth="1"/>
    <col min="10" max="12" width="9" style="3"/>
    <col min="13" max="13" width="4.36328125" style="3" customWidth="1"/>
    <col min="14" max="16384" width="9" style="3"/>
  </cols>
  <sheetData>
    <row r="1" spans="1:14">
      <c r="A1" s="2" t="s">
        <v>9</v>
      </c>
    </row>
    <row r="2" spans="1:14" ht="19.5" customHeight="1">
      <c r="A2" s="153" t="s">
        <v>100</v>
      </c>
      <c r="B2" s="153"/>
      <c r="C2" s="153"/>
      <c r="D2" s="153"/>
      <c r="E2" s="153"/>
      <c r="F2" s="153"/>
      <c r="G2" s="153"/>
      <c r="H2" s="153"/>
      <c r="I2" s="153"/>
    </row>
    <row r="3" spans="1:14" ht="7.5" customHeight="1">
      <c r="A3" s="2"/>
    </row>
    <row r="4" spans="1:14" ht="18" customHeight="1">
      <c r="A4" s="121" t="s">
        <v>10</v>
      </c>
      <c r="B4" s="121"/>
      <c r="C4" s="121"/>
      <c r="D4" s="167" t="s">
        <v>89</v>
      </c>
      <c r="E4" s="168"/>
      <c r="F4" s="168"/>
      <c r="G4" s="168"/>
      <c r="H4" s="168"/>
      <c r="I4" s="169"/>
      <c r="J4" s="67" t="s">
        <v>103</v>
      </c>
    </row>
    <row r="5" spans="1:14" ht="18" customHeight="1">
      <c r="A5" s="98" t="s">
        <v>73</v>
      </c>
      <c r="B5" s="157"/>
      <c r="C5" s="157"/>
      <c r="D5" s="147" t="s">
        <v>12</v>
      </c>
      <c r="E5" s="148"/>
      <c r="F5" s="148"/>
      <c r="G5" s="120"/>
      <c r="H5" s="98" t="s">
        <v>13</v>
      </c>
      <c r="I5" s="121"/>
      <c r="J5" s="4"/>
      <c r="K5" s="4"/>
    </row>
    <row r="6" spans="1:14" ht="18" customHeight="1">
      <c r="A6" s="170" t="s">
        <v>74</v>
      </c>
      <c r="B6" s="171"/>
      <c r="C6" s="172"/>
      <c r="D6" s="170" t="s">
        <v>6</v>
      </c>
      <c r="E6" s="171"/>
      <c r="F6" s="171"/>
      <c r="G6" s="172"/>
      <c r="H6" s="173" t="s">
        <v>75</v>
      </c>
      <c r="I6" s="173"/>
      <c r="J6" s="4"/>
      <c r="K6" s="4"/>
    </row>
    <row r="7" spans="1:14" ht="18" customHeight="1">
      <c r="A7" s="98" t="s">
        <v>14</v>
      </c>
      <c r="B7" s="121"/>
      <c r="C7" s="121"/>
      <c r="D7" s="190" t="s">
        <v>76</v>
      </c>
      <c r="E7" s="191"/>
      <c r="F7" s="191"/>
      <c r="G7" s="191"/>
      <c r="H7" s="191"/>
      <c r="I7" s="192"/>
      <c r="J7" s="67" t="s">
        <v>104</v>
      </c>
      <c r="N7" s="74"/>
    </row>
    <row r="8" spans="1:14" ht="18" customHeight="1">
      <c r="A8" s="121" t="s">
        <v>15</v>
      </c>
      <c r="B8" s="121"/>
      <c r="C8" s="121"/>
      <c r="D8" s="124" t="s">
        <v>16</v>
      </c>
      <c r="E8" s="124"/>
      <c r="F8" s="124"/>
      <c r="G8" s="124"/>
      <c r="H8" s="124"/>
      <c r="I8" s="125"/>
      <c r="N8" s="74"/>
    </row>
    <row r="9" spans="1:14" ht="18" customHeight="1">
      <c r="A9" s="121"/>
      <c r="B9" s="121"/>
      <c r="C9" s="121"/>
      <c r="D9" s="5" t="s">
        <v>17</v>
      </c>
      <c r="E9" s="174" t="s">
        <v>77</v>
      </c>
      <c r="F9" s="174"/>
      <c r="G9" s="174"/>
      <c r="H9" s="63" t="s">
        <v>78</v>
      </c>
      <c r="I9" s="7"/>
      <c r="J9" s="67" t="s">
        <v>105</v>
      </c>
      <c r="N9" s="74"/>
    </row>
    <row r="10" spans="1:14" ht="18" customHeight="1">
      <c r="A10" s="121"/>
      <c r="B10" s="121"/>
      <c r="C10" s="121"/>
      <c r="D10" s="143" t="s">
        <v>18</v>
      </c>
      <c r="E10" s="144"/>
      <c r="F10" s="144"/>
      <c r="G10" s="63" t="s">
        <v>87</v>
      </c>
      <c r="H10" s="8"/>
      <c r="I10" s="7"/>
      <c r="N10" s="74"/>
    </row>
    <row r="11" spans="1:14" ht="18" customHeight="1">
      <c r="A11" s="121"/>
      <c r="B11" s="121"/>
      <c r="C11" s="121"/>
      <c r="D11" s="145" t="s">
        <v>20</v>
      </c>
      <c r="E11" s="146"/>
      <c r="F11" s="146"/>
      <c r="G11" s="64" t="s">
        <v>88</v>
      </c>
      <c r="H11" s="10"/>
      <c r="I11" s="11"/>
    </row>
    <row r="12" spans="1:14" ht="18" customHeight="1">
      <c r="A12" s="147" t="s">
        <v>21</v>
      </c>
      <c r="B12" s="148"/>
      <c r="C12" s="120"/>
      <c r="D12" s="12" t="s">
        <v>22</v>
      </c>
      <c r="E12" s="189" t="s">
        <v>79</v>
      </c>
      <c r="F12" s="189"/>
      <c r="G12" s="13" t="s">
        <v>24</v>
      </c>
      <c r="H12" s="13" t="s">
        <v>25</v>
      </c>
      <c r="I12" s="65" t="s">
        <v>80</v>
      </c>
      <c r="J12" s="67" t="s">
        <v>102</v>
      </c>
    </row>
    <row r="13" spans="1:14" ht="18" customHeight="1">
      <c r="A13" s="150" t="s">
        <v>27</v>
      </c>
      <c r="B13" s="151"/>
      <c r="C13" s="151"/>
      <c r="D13" s="151"/>
      <c r="E13" s="151"/>
      <c r="F13" s="151"/>
      <c r="G13" s="151"/>
      <c r="H13" s="151"/>
      <c r="I13" s="152"/>
    </row>
    <row r="14" spans="1:14" ht="18" customHeight="1">
      <c r="A14" s="14" t="s">
        <v>28</v>
      </c>
      <c r="B14" s="121" t="s">
        <v>29</v>
      </c>
      <c r="C14" s="121"/>
      <c r="D14" s="147"/>
      <c r="E14" s="121" t="s">
        <v>30</v>
      </c>
      <c r="F14" s="121"/>
      <c r="G14" s="14" t="s">
        <v>31</v>
      </c>
      <c r="H14" s="14" t="s">
        <v>32</v>
      </c>
      <c r="I14" s="15" t="s">
        <v>33</v>
      </c>
    </row>
    <row r="15" spans="1:14" ht="18" customHeight="1">
      <c r="A15" s="16" t="s">
        <v>34</v>
      </c>
      <c r="B15" s="132" t="s">
        <v>35</v>
      </c>
      <c r="C15" s="132"/>
      <c r="D15" s="132"/>
      <c r="E15" s="133" t="s">
        <v>36</v>
      </c>
      <c r="F15" s="134"/>
      <c r="G15" s="17" t="s">
        <v>37</v>
      </c>
      <c r="H15" s="17" t="s">
        <v>38</v>
      </c>
      <c r="I15" s="7" t="s">
        <v>39</v>
      </c>
    </row>
    <row r="16" spans="1:14" ht="18" customHeight="1">
      <c r="A16" s="129" t="s">
        <v>40</v>
      </c>
      <c r="B16" s="183" t="s">
        <v>91</v>
      </c>
      <c r="C16" s="183"/>
      <c r="D16" s="183"/>
      <c r="E16" s="187">
        <v>4</v>
      </c>
      <c r="F16" s="188"/>
      <c r="G16" s="18">
        <f>IF(H16="","",H16/E16)</f>
        <v>2549250</v>
      </c>
      <c r="H16" s="66">
        <v>10197000</v>
      </c>
      <c r="I16" s="7" t="s">
        <v>39</v>
      </c>
      <c r="J16" s="67" t="s">
        <v>106</v>
      </c>
    </row>
    <row r="17" spans="1:10" ht="18" customHeight="1">
      <c r="A17" s="129"/>
      <c r="B17" s="183"/>
      <c r="C17" s="183"/>
      <c r="D17" s="183"/>
      <c r="E17" s="187"/>
      <c r="F17" s="188"/>
      <c r="G17" s="18" t="str">
        <f t="shared" ref="G17:G22" si="0">IF(H17="","",H17/E17)</f>
        <v/>
      </c>
      <c r="H17" s="66"/>
      <c r="I17" s="7" t="s">
        <v>39</v>
      </c>
      <c r="J17" s="67" t="s">
        <v>96</v>
      </c>
    </row>
    <row r="18" spans="1:10" ht="18" customHeight="1">
      <c r="A18" s="129"/>
      <c r="B18" s="183"/>
      <c r="C18" s="183"/>
      <c r="D18" s="183"/>
      <c r="E18" s="187"/>
      <c r="F18" s="188"/>
      <c r="G18" s="18" t="str">
        <f t="shared" si="0"/>
        <v/>
      </c>
      <c r="H18" s="66"/>
      <c r="I18" s="7" t="s">
        <v>39</v>
      </c>
    </row>
    <row r="19" spans="1:10" ht="18" customHeight="1">
      <c r="A19" s="129"/>
      <c r="B19" s="183"/>
      <c r="C19" s="183"/>
      <c r="D19" s="183"/>
      <c r="E19" s="187" t="s">
        <v>35</v>
      </c>
      <c r="F19" s="188"/>
      <c r="G19" s="18" t="str">
        <f t="shared" si="0"/>
        <v/>
      </c>
      <c r="H19" s="66"/>
      <c r="I19" s="7" t="s">
        <v>39</v>
      </c>
    </row>
    <row r="20" spans="1:10" ht="18" customHeight="1">
      <c r="A20" s="129"/>
      <c r="B20" s="183"/>
      <c r="C20" s="183"/>
      <c r="D20" s="183"/>
      <c r="E20" s="187" t="s">
        <v>35</v>
      </c>
      <c r="F20" s="188"/>
      <c r="G20" s="18" t="str">
        <f t="shared" si="0"/>
        <v/>
      </c>
      <c r="H20" s="66"/>
      <c r="I20" s="7" t="s">
        <v>39</v>
      </c>
    </row>
    <row r="21" spans="1:10" ht="18" customHeight="1">
      <c r="A21" s="129"/>
      <c r="B21" s="183"/>
      <c r="C21" s="183"/>
      <c r="D21" s="183"/>
      <c r="E21" s="187" t="s">
        <v>35</v>
      </c>
      <c r="F21" s="188"/>
      <c r="G21" s="18" t="str">
        <f t="shared" si="0"/>
        <v/>
      </c>
      <c r="H21" s="66"/>
      <c r="I21" s="7" t="s">
        <v>39</v>
      </c>
    </row>
    <row r="22" spans="1:10" ht="18" customHeight="1">
      <c r="A22" s="129"/>
      <c r="B22" s="183"/>
      <c r="C22" s="183"/>
      <c r="D22" s="183"/>
      <c r="E22" s="187" t="s">
        <v>35</v>
      </c>
      <c r="F22" s="188"/>
      <c r="G22" s="18" t="str">
        <f t="shared" si="0"/>
        <v/>
      </c>
      <c r="H22" s="66"/>
      <c r="I22" s="7" t="s">
        <v>39</v>
      </c>
    </row>
    <row r="23" spans="1:10" ht="18" customHeight="1">
      <c r="A23" s="20"/>
      <c r="B23" s="120" t="s">
        <v>41</v>
      </c>
      <c r="C23" s="121"/>
      <c r="D23" s="121"/>
      <c r="E23" s="122">
        <f>IF(SUM(E16:F22)=0,"",SUM(E16:F22))</f>
        <v>4</v>
      </c>
      <c r="F23" s="122"/>
      <c r="G23" s="21">
        <f>IF(H23="","",H23/E23)</f>
        <v>2549250</v>
      </c>
      <c r="H23" s="22">
        <f>IF(SUM(H16:H22)=0,"",SUM(H16:H22))</f>
        <v>10197000</v>
      </c>
      <c r="I23" s="23"/>
    </row>
    <row r="24" spans="1:10" ht="18" customHeight="1">
      <c r="A24" s="24" t="s">
        <v>34</v>
      </c>
      <c r="B24" s="123" t="s">
        <v>35</v>
      </c>
      <c r="C24" s="124"/>
      <c r="D24" s="125"/>
      <c r="E24" s="126" t="s">
        <v>36</v>
      </c>
      <c r="F24" s="127"/>
      <c r="G24" s="25" t="s">
        <v>37</v>
      </c>
      <c r="H24" s="25" t="s">
        <v>38</v>
      </c>
      <c r="I24" s="7" t="s">
        <v>39</v>
      </c>
    </row>
    <row r="25" spans="1:10" ht="18" customHeight="1">
      <c r="A25" s="128" t="s">
        <v>42</v>
      </c>
      <c r="B25" s="182" t="s">
        <v>35</v>
      </c>
      <c r="C25" s="183"/>
      <c r="D25" s="184"/>
      <c r="E25" s="185" t="s">
        <v>35</v>
      </c>
      <c r="F25" s="186"/>
      <c r="G25" s="26"/>
      <c r="H25" s="66"/>
      <c r="I25" s="7" t="s">
        <v>39</v>
      </c>
    </row>
    <row r="26" spans="1:10" ht="18" customHeight="1">
      <c r="A26" s="128"/>
      <c r="B26" s="182" t="s">
        <v>35</v>
      </c>
      <c r="C26" s="183"/>
      <c r="D26" s="184"/>
      <c r="E26" s="185"/>
      <c r="F26" s="186"/>
      <c r="G26" s="26"/>
      <c r="H26" s="66"/>
      <c r="I26" s="7" t="s">
        <v>39</v>
      </c>
    </row>
    <row r="27" spans="1:10" ht="18" customHeight="1">
      <c r="A27" s="128"/>
      <c r="B27" s="182" t="s">
        <v>35</v>
      </c>
      <c r="C27" s="183"/>
      <c r="D27" s="184"/>
      <c r="E27" s="185"/>
      <c r="F27" s="186"/>
      <c r="G27" s="26"/>
      <c r="H27" s="66"/>
      <c r="I27" s="7" t="s">
        <v>39</v>
      </c>
    </row>
    <row r="28" spans="1:10" ht="18" customHeight="1">
      <c r="A28" s="128"/>
      <c r="B28" s="182" t="s">
        <v>35</v>
      </c>
      <c r="C28" s="183"/>
      <c r="D28" s="184"/>
      <c r="E28" s="185"/>
      <c r="F28" s="186"/>
      <c r="G28" s="26"/>
      <c r="H28" s="66"/>
      <c r="I28" s="7" t="s">
        <v>39</v>
      </c>
    </row>
    <row r="29" spans="1:10" ht="18" customHeight="1">
      <c r="A29" s="128"/>
      <c r="B29" s="182" t="s">
        <v>35</v>
      </c>
      <c r="C29" s="183"/>
      <c r="D29" s="184"/>
      <c r="E29" s="185" t="s">
        <v>35</v>
      </c>
      <c r="F29" s="186"/>
      <c r="G29" s="26"/>
      <c r="H29" s="66"/>
      <c r="I29" s="7" t="s">
        <v>39</v>
      </c>
    </row>
    <row r="30" spans="1:10" ht="18" customHeight="1">
      <c r="A30" s="128"/>
      <c r="B30" s="182" t="s">
        <v>35</v>
      </c>
      <c r="C30" s="183"/>
      <c r="D30" s="184"/>
      <c r="E30" s="185" t="s">
        <v>35</v>
      </c>
      <c r="F30" s="186"/>
      <c r="G30" s="26"/>
      <c r="H30" s="66"/>
      <c r="I30" s="7" t="s">
        <v>39</v>
      </c>
    </row>
    <row r="31" spans="1:10" ht="18" customHeight="1">
      <c r="A31" s="128"/>
      <c r="B31" s="182" t="s">
        <v>35</v>
      </c>
      <c r="C31" s="183"/>
      <c r="D31" s="184"/>
      <c r="E31" s="185" t="s">
        <v>35</v>
      </c>
      <c r="F31" s="186"/>
      <c r="G31" s="26"/>
      <c r="H31" s="66"/>
      <c r="I31" s="7" t="s">
        <v>39</v>
      </c>
    </row>
    <row r="32" spans="1:10" ht="18" customHeight="1">
      <c r="A32" s="27"/>
      <c r="B32" s="115" t="s">
        <v>41</v>
      </c>
      <c r="C32" s="115"/>
      <c r="D32" s="115"/>
      <c r="E32" s="116" t="str">
        <f>IF(SUM(E25:F31)=0,"",SUM(E25:F31))</f>
        <v/>
      </c>
      <c r="F32" s="116"/>
      <c r="G32" s="21"/>
      <c r="H32" s="22" t="str">
        <f>IF(SUM(H25:H31)=0,"",SUM(H25:H31))</f>
        <v/>
      </c>
      <c r="I32" s="23"/>
    </row>
    <row r="33" spans="1:10" ht="18" customHeight="1">
      <c r="A33" s="98" t="s">
        <v>3</v>
      </c>
      <c r="B33" s="98"/>
      <c r="C33" s="98"/>
      <c r="D33" s="98"/>
      <c r="E33" s="117">
        <f>IF(E32="",E23,E23+E32)</f>
        <v>4</v>
      </c>
      <c r="F33" s="118"/>
      <c r="G33" s="28">
        <f>IF(H33="","",H33/E33)</f>
        <v>2549250</v>
      </c>
      <c r="H33" s="29">
        <f>IF(H32="",H23,H23+H32)</f>
        <v>10197000</v>
      </c>
      <c r="I33" s="30"/>
    </row>
    <row r="34" spans="1:10" ht="18" customHeight="1">
      <c r="A34" s="119" t="s">
        <v>43</v>
      </c>
      <c r="B34" s="119"/>
      <c r="C34" s="119"/>
      <c r="D34" s="119"/>
      <c r="E34" s="119"/>
      <c r="F34" s="119"/>
      <c r="G34" s="119"/>
      <c r="H34" s="119"/>
      <c r="I34" s="119"/>
    </row>
    <row r="35" spans="1:10" ht="18" customHeight="1">
      <c r="A35" s="98" t="s">
        <v>44</v>
      </c>
      <c r="B35" s="98"/>
      <c r="C35" s="98"/>
      <c r="D35" s="98"/>
      <c r="E35" s="98" t="s">
        <v>45</v>
      </c>
      <c r="F35" s="98"/>
      <c r="G35" s="98"/>
      <c r="H35" s="98" t="s">
        <v>46</v>
      </c>
      <c r="I35" s="98"/>
    </row>
    <row r="36" spans="1:10" ht="18" customHeight="1">
      <c r="A36" s="104"/>
      <c r="B36" s="105"/>
      <c r="C36" s="105"/>
      <c r="D36" s="106"/>
      <c r="E36" s="107" t="s">
        <v>7</v>
      </c>
      <c r="F36" s="108"/>
      <c r="G36" s="109"/>
      <c r="H36" s="104" t="s">
        <v>47</v>
      </c>
      <c r="I36" s="106"/>
    </row>
    <row r="37" spans="1:10" ht="18" customHeight="1">
      <c r="A37" s="90" t="s">
        <v>48</v>
      </c>
      <c r="B37" s="91"/>
      <c r="C37" s="91"/>
      <c r="D37" s="92"/>
      <c r="E37" s="175">
        <v>6798000</v>
      </c>
      <c r="F37" s="176"/>
      <c r="G37" s="177"/>
      <c r="H37" s="178"/>
      <c r="I37" s="179"/>
      <c r="J37" s="67" t="s">
        <v>94</v>
      </c>
    </row>
    <row r="38" spans="1:10" ht="18" customHeight="1">
      <c r="A38" s="90" t="s">
        <v>69</v>
      </c>
      <c r="B38" s="91"/>
      <c r="C38" s="91"/>
      <c r="D38" s="92"/>
      <c r="E38" s="175"/>
      <c r="F38" s="176"/>
      <c r="G38" s="177"/>
      <c r="H38" s="178"/>
      <c r="I38" s="179"/>
    </row>
    <row r="39" spans="1:10" ht="18" customHeight="1">
      <c r="A39" s="90" t="s">
        <v>70</v>
      </c>
      <c r="B39" s="91"/>
      <c r="C39" s="91"/>
      <c r="D39" s="92"/>
      <c r="E39" s="175">
        <v>3399000</v>
      </c>
      <c r="F39" s="176"/>
      <c r="G39" s="177"/>
      <c r="H39" s="178"/>
      <c r="I39" s="179"/>
      <c r="J39" s="67" t="s">
        <v>95</v>
      </c>
    </row>
    <row r="40" spans="1:10" ht="18" customHeight="1">
      <c r="A40" s="98" t="s">
        <v>49</v>
      </c>
      <c r="B40" s="98"/>
      <c r="C40" s="98"/>
      <c r="D40" s="98"/>
      <c r="E40" s="193">
        <f>SUM(E37:G39)</f>
        <v>10197000</v>
      </c>
      <c r="F40" s="194"/>
      <c r="G40" s="195"/>
      <c r="H40" s="102"/>
      <c r="I40" s="103"/>
    </row>
    <row r="41" spans="1:10" ht="18" customHeight="1">
      <c r="A41" s="75" t="s">
        <v>50</v>
      </c>
      <c r="B41" s="76"/>
      <c r="C41" s="76"/>
      <c r="D41" s="76"/>
      <c r="E41" s="76"/>
      <c r="F41" s="76"/>
      <c r="G41" s="76"/>
      <c r="H41" s="180" t="s">
        <v>81</v>
      </c>
      <c r="I41" s="181"/>
      <c r="J41" s="67" t="s">
        <v>107</v>
      </c>
    </row>
    <row r="42" spans="1:10" ht="18" customHeight="1">
      <c r="A42" s="79" t="s">
        <v>51</v>
      </c>
      <c r="B42" s="80"/>
      <c r="C42" s="80"/>
      <c r="D42" s="80"/>
      <c r="E42" s="80"/>
      <c r="F42" s="80"/>
      <c r="G42" s="80"/>
      <c r="H42" s="80"/>
      <c r="I42" s="80"/>
    </row>
    <row r="43" spans="1:10" ht="18" customHeight="1">
      <c r="A43" s="158"/>
      <c r="B43" s="159"/>
      <c r="C43" s="159"/>
      <c r="D43" s="159"/>
      <c r="E43" s="159"/>
      <c r="F43" s="159"/>
      <c r="G43" s="159"/>
      <c r="H43" s="159"/>
      <c r="I43" s="160"/>
    </row>
    <row r="44" spans="1:10" ht="18" customHeight="1">
      <c r="A44" s="161"/>
      <c r="B44" s="162"/>
      <c r="C44" s="162"/>
      <c r="D44" s="162"/>
      <c r="E44" s="162"/>
      <c r="F44" s="162"/>
      <c r="G44" s="162"/>
      <c r="H44" s="162"/>
      <c r="I44" s="163"/>
    </row>
    <row r="45" spans="1:10" ht="18" customHeight="1">
      <c r="A45" s="161"/>
      <c r="B45" s="162"/>
      <c r="C45" s="162"/>
      <c r="D45" s="162"/>
      <c r="E45" s="162"/>
      <c r="F45" s="162"/>
      <c r="G45" s="162"/>
      <c r="H45" s="162"/>
      <c r="I45" s="163"/>
    </row>
    <row r="46" spans="1:10" ht="18" customHeight="1">
      <c r="A46" s="164"/>
      <c r="B46" s="165"/>
      <c r="C46" s="165"/>
      <c r="D46" s="165"/>
      <c r="E46" s="165"/>
      <c r="F46" s="165"/>
      <c r="G46" s="165"/>
      <c r="H46" s="165"/>
      <c r="I46" s="166"/>
    </row>
    <row r="48" spans="1:10">
      <c r="A48" s="2" t="s">
        <v>9</v>
      </c>
      <c r="J48" s="67" t="s">
        <v>109</v>
      </c>
    </row>
    <row r="49" spans="1:11" ht="19.5" customHeight="1">
      <c r="A49" s="153" t="s">
        <v>100</v>
      </c>
      <c r="B49" s="153"/>
      <c r="C49" s="153"/>
      <c r="D49" s="153"/>
      <c r="E49" s="153"/>
      <c r="F49" s="153"/>
      <c r="G49" s="153"/>
      <c r="H49" s="153"/>
      <c r="I49" s="153"/>
      <c r="J49" s="67"/>
    </row>
    <row r="50" spans="1:11" ht="7.5" customHeight="1">
      <c r="A50" s="2"/>
    </row>
    <row r="51" spans="1:11" ht="18" customHeight="1">
      <c r="A51" s="121" t="s">
        <v>10</v>
      </c>
      <c r="B51" s="121"/>
      <c r="C51" s="121"/>
      <c r="D51" s="167" t="s">
        <v>90</v>
      </c>
      <c r="E51" s="168"/>
      <c r="F51" s="168"/>
      <c r="G51" s="168"/>
      <c r="H51" s="168"/>
      <c r="I51" s="169"/>
      <c r="J51" s="67" t="s">
        <v>108</v>
      </c>
    </row>
    <row r="52" spans="1:11" ht="18" customHeight="1">
      <c r="A52" s="98" t="s">
        <v>11</v>
      </c>
      <c r="B52" s="157"/>
      <c r="C52" s="157"/>
      <c r="D52" s="147" t="s">
        <v>12</v>
      </c>
      <c r="E52" s="148"/>
      <c r="F52" s="148"/>
      <c r="G52" s="120"/>
      <c r="H52" s="98" t="s">
        <v>13</v>
      </c>
      <c r="I52" s="121"/>
      <c r="J52" s="4"/>
      <c r="K52" s="4"/>
    </row>
    <row r="53" spans="1:11" ht="18" customHeight="1">
      <c r="A53" s="170" t="s">
        <v>74</v>
      </c>
      <c r="B53" s="171"/>
      <c r="C53" s="172"/>
      <c r="D53" s="170" t="s">
        <v>6</v>
      </c>
      <c r="E53" s="171"/>
      <c r="F53" s="171"/>
      <c r="G53" s="172"/>
      <c r="H53" s="173" t="s">
        <v>75</v>
      </c>
      <c r="I53" s="173"/>
      <c r="J53" s="4"/>
      <c r="K53" s="4"/>
    </row>
    <row r="54" spans="1:11" ht="18" customHeight="1">
      <c r="A54" s="98" t="s">
        <v>14</v>
      </c>
      <c r="B54" s="121"/>
      <c r="C54" s="121"/>
      <c r="D54" s="190" t="s">
        <v>82</v>
      </c>
      <c r="E54" s="191"/>
      <c r="F54" s="191"/>
      <c r="G54" s="191"/>
      <c r="H54" s="191"/>
      <c r="I54" s="192"/>
      <c r="J54" s="67" t="s">
        <v>104</v>
      </c>
    </row>
    <row r="55" spans="1:11" ht="18" customHeight="1">
      <c r="A55" s="121" t="s">
        <v>15</v>
      </c>
      <c r="B55" s="121"/>
      <c r="C55" s="121"/>
      <c r="D55" s="124" t="s">
        <v>16</v>
      </c>
      <c r="E55" s="124"/>
      <c r="F55" s="124"/>
      <c r="G55" s="124"/>
      <c r="H55" s="124"/>
      <c r="I55" s="125"/>
    </row>
    <row r="56" spans="1:11" ht="18" customHeight="1">
      <c r="A56" s="121"/>
      <c r="B56" s="121"/>
      <c r="C56" s="121"/>
      <c r="D56" s="5" t="s">
        <v>17</v>
      </c>
      <c r="E56" s="174" t="s">
        <v>83</v>
      </c>
      <c r="F56" s="174"/>
      <c r="G56" s="174"/>
      <c r="H56" s="63" t="s">
        <v>84</v>
      </c>
      <c r="I56" s="7"/>
      <c r="J56" s="67" t="s">
        <v>105</v>
      </c>
    </row>
    <row r="57" spans="1:11" ht="18" customHeight="1">
      <c r="A57" s="121"/>
      <c r="B57" s="121"/>
      <c r="C57" s="121"/>
      <c r="D57" s="143" t="s">
        <v>18</v>
      </c>
      <c r="E57" s="144"/>
      <c r="F57" s="144"/>
      <c r="G57" s="63" t="s">
        <v>86</v>
      </c>
      <c r="H57" s="8"/>
      <c r="I57" s="7"/>
    </row>
    <row r="58" spans="1:11" ht="18" customHeight="1">
      <c r="A58" s="121"/>
      <c r="B58" s="121"/>
      <c r="C58" s="121"/>
      <c r="D58" s="145" t="s">
        <v>20</v>
      </c>
      <c r="E58" s="146"/>
      <c r="F58" s="146"/>
      <c r="G58" s="63" t="s">
        <v>86</v>
      </c>
      <c r="H58" s="10"/>
      <c r="I58" s="11"/>
    </row>
    <row r="59" spans="1:11" ht="18" customHeight="1">
      <c r="A59" s="147" t="s">
        <v>21</v>
      </c>
      <c r="B59" s="148"/>
      <c r="C59" s="120"/>
      <c r="D59" s="12" t="s">
        <v>22</v>
      </c>
      <c r="E59" s="189" t="s">
        <v>79</v>
      </c>
      <c r="F59" s="189"/>
      <c r="G59" s="13" t="s">
        <v>24</v>
      </c>
      <c r="H59" s="13" t="s">
        <v>25</v>
      </c>
      <c r="I59" s="65" t="s">
        <v>80</v>
      </c>
      <c r="J59" s="67" t="s">
        <v>102</v>
      </c>
    </row>
    <row r="60" spans="1:11" ht="18" customHeight="1">
      <c r="A60" s="150" t="s">
        <v>27</v>
      </c>
      <c r="B60" s="151"/>
      <c r="C60" s="151"/>
      <c r="D60" s="151"/>
      <c r="E60" s="151"/>
      <c r="F60" s="151"/>
      <c r="G60" s="151"/>
      <c r="H60" s="151"/>
      <c r="I60" s="152"/>
    </row>
    <row r="61" spans="1:11" ht="18" customHeight="1">
      <c r="A61" s="14" t="s">
        <v>28</v>
      </c>
      <c r="B61" s="121" t="s">
        <v>29</v>
      </c>
      <c r="C61" s="121"/>
      <c r="D61" s="147"/>
      <c r="E61" s="121" t="s">
        <v>30</v>
      </c>
      <c r="F61" s="121"/>
      <c r="G61" s="14" t="s">
        <v>31</v>
      </c>
      <c r="H61" s="14" t="s">
        <v>32</v>
      </c>
      <c r="I61" s="15" t="s">
        <v>33</v>
      </c>
    </row>
    <row r="62" spans="1:11" ht="18" customHeight="1">
      <c r="A62" s="16" t="s">
        <v>34</v>
      </c>
      <c r="B62" s="132" t="s">
        <v>35</v>
      </c>
      <c r="C62" s="132"/>
      <c r="D62" s="132"/>
      <c r="E62" s="133" t="s">
        <v>36</v>
      </c>
      <c r="F62" s="134"/>
      <c r="G62" s="17" t="s">
        <v>37</v>
      </c>
      <c r="H62" s="17" t="s">
        <v>38</v>
      </c>
      <c r="I62" s="7" t="s">
        <v>39</v>
      </c>
    </row>
    <row r="63" spans="1:11" ht="18" customHeight="1">
      <c r="A63" s="129" t="s">
        <v>40</v>
      </c>
      <c r="B63" s="183" t="s">
        <v>71</v>
      </c>
      <c r="C63" s="183"/>
      <c r="D63" s="183"/>
      <c r="E63" s="187">
        <v>25.08</v>
      </c>
      <c r="F63" s="188"/>
      <c r="G63" s="18">
        <f>IF(H63="","",H63/E63)</f>
        <v>238596.4912280702</v>
      </c>
      <c r="H63" s="66">
        <v>5984000</v>
      </c>
      <c r="I63" s="7" t="s">
        <v>39</v>
      </c>
      <c r="J63" s="67" t="s">
        <v>106</v>
      </c>
    </row>
    <row r="64" spans="1:11" ht="18" customHeight="1">
      <c r="A64" s="129"/>
      <c r="B64" s="183"/>
      <c r="C64" s="183"/>
      <c r="D64" s="183"/>
      <c r="E64" s="187"/>
      <c r="F64" s="188"/>
      <c r="G64" s="18" t="str">
        <f t="shared" ref="G64:G69" si="1">IF(H64="","",H64/E64)</f>
        <v/>
      </c>
      <c r="H64" s="66"/>
      <c r="I64" s="7" t="s">
        <v>39</v>
      </c>
      <c r="J64" s="67" t="s">
        <v>92</v>
      </c>
    </row>
    <row r="65" spans="1:10" ht="18" customHeight="1">
      <c r="A65" s="129"/>
      <c r="B65" s="183"/>
      <c r="C65" s="183"/>
      <c r="D65" s="183"/>
      <c r="E65" s="187"/>
      <c r="F65" s="188"/>
      <c r="G65" s="18" t="str">
        <f t="shared" si="1"/>
        <v/>
      </c>
      <c r="H65" s="66"/>
      <c r="I65" s="7" t="s">
        <v>39</v>
      </c>
    </row>
    <row r="66" spans="1:10" ht="18" customHeight="1">
      <c r="A66" s="129"/>
      <c r="B66" s="183"/>
      <c r="C66" s="183"/>
      <c r="D66" s="183"/>
      <c r="E66" s="187" t="s">
        <v>35</v>
      </c>
      <c r="F66" s="188"/>
      <c r="G66" s="18" t="str">
        <f t="shared" si="1"/>
        <v/>
      </c>
      <c r="H66" s="66"/>
      <c r="I66" s="7" t="s">
        <v>39</v>
      </c>
    </row>
    <row r="67" spans="1:10" ht="18" customHeight="1">
      <c r="A67" s="129"/>
      <c r="B67" s="183"/>
      <c r="C67" s="183"/>
      <c r="D67" s="183"/>
      <c r="E67" s="187" t="s">
        <v>35</v>
      </c>
      <c r="F67" s="188"/>
      <c r="G67" s="18" t="str">
        <f t="shared" si="1"/>
        <v/>
      </c>
      <c r="H67" s="66"/>
      <c r="I67" s="7" t="s">
        <v>39</v>
      </c>
    </row>
    <row r="68" spans="1:10" ht="18" customHeight="1">
      <c r="A68" s="129"/>
      <c r="B68" s="183"/>
      <c r="C68" s="183"/>
      <c r="D68" s="183"/>
      <c r="E68" s="187" t="s">
        <v>35</v>
      </c>
      <c r="F68" s="188"/>
      <c r="G68" s="18" t="str">
        <f t="shared" si="1"/>
        <v/>
      </c>
      <c r="H68" s="66"/>
      <c r="I68" s="7" t="s">
        <v>39</v>
      </c>
    </row>
    <row r="69" spans="1:10" ht="18" customHeight="1">
      <c r="A69" s="129"/>
      <c r="B69" s="183"/>
      <c r="C69" s="183"/>
      <c r="D69" s="183"/>
      <c r="E69" s="187" t="s">
        <v>35</v>
      </c>
      <c r="F69" s="188"/>
      <c r="G69" s="18" t="str">
        <f t="shared" si="1"/>
        <v/>
      </c>
      <c r="H69" s="66"/>
      <c r="I69" s="7" t="s">
        <v>39</v>
      </c>
    </row>
    <row r="70" spans="1:10" ht="18" customHeight="1">
      <c r="A70" s="20"/>
      <c r="B70" s="120" t="s">
        <v>41</v>
      </c>
      <c r="C70" s="121"/>
      <c r="D70" s="121"/>
      <c r="E70" s="122">
        <f>IF(SUM(E63:F69)=0,"",SUM(E63:F69))</f>
        <v>25.08</v>
      </c>
      <c r="F70" s="122"/>
      <c r="G70" s="21">
        <f>IF(H70="","",H70/E70)</f>
        <v>238596.4912280702</v>
      </c>
      <c r="H70" s="22">
        <f>IF(SUM(H63:H69)=0,"",SUM(H63:H69))</f>
        <v>5984000</v>
      </c>
      <c r="I70" s="23"/>
    </row>
    <row r="71" spans="1:10" ht="18" customHeight="1">
      <c r="A71" s="24" t="s">
        <v>34</v>
      </c>
      <c r="B71" s="123" t="s">
        <v>35</v>
      </c>
      <c r="C71" s="124"/>
      <c r="D71" s="125"/>
      <c r="E71" s="126" t="s">
        <v>36</v>
      </c>
      <c r="F71" s="127"/>
      <c r="G71" s="25" t="s">
        <v>37</v>
      </c>
      <c r="H71" s="25" t="s">
        <v>38</v>
      </c>
      <c r="I71" s="7" t="s">
        <v>39</v>
      </c>
    </row>
    <row r="72" spans="1:10" ht="18" customHeight="1">
      <c r="A72" s="128" t="s">
        <v>42</v>
      </c>
      <c r="B72" s="182" t="s">
        <v>85</v>
      </c>
      <c r="C72" s="183"/>
      <c r="D72" s="184"/>
      <c r="E72" s="185" t="s">
        <v>35</v>
      </c>
      <c r="F72" s="186"/>
      <c r="G72" s="26"/>
      <c r="H72" s="66">
        <v>880000</v>
      </c>
      <c r="I72" s="7" t="s">
        <v>39</v>
      </c>
      <c r="J72" s="67" t="s">
        <v>93</v>
      </c>
    </row>
    <row r="73" spans="1:10" ht="18" customHeight="1">
      <c r="A73" s="128"/>
      <c r="B73" s="182" t="s">
        <v>35</v>
      </c>
      <c r="C73" s="183"/>
      <c r="D73" s="184"/>
      <c r="E73" s="185"/>
      <c r="F73" s="186"/>
      <c r="G73" s="26"/>
      <c r="H73" s="66"/>
      <c r="I73" s="7" t="s">
        <v>39</v>
      </c>
    </row>
    <row r="74" spans="1:10" ht="18" customHeight="1">
      <c r="A74" s="128"/>
      <c r="B74" s="182" t="s">
        <v>35</v>
      </c>
      <c r="C74" s="183"/>
      <c r="D74" s="184"/>
      <c r="E74" s="185"/>
      <c r="F74" s="186"/>
      <c r="G74" s="26"/>
      <c r="H74" s="66"/>
      <c r="I74" s="7" t="s">
        <v>39</v>
      </c>
    </row>
    <row r="75" spans="1:10" ht="18" customHeight="1">
      <c r="A75" s="128"/>
      <c r="B75" s="182" t="s">
        <v>35</v>
      </c>
      <c r="C75" s="183"/>
      <c r="D75" s="184"/>
      <c r="E75" s="185"/>
      <c r="F75" s="186"/>
      <c r="G75" s="26"/>
      <c r="H75" s="66"/>
      <c r="I75" s="7" t="s">
        <v>39</v>
      </c>
    </row>
    <row r="76" spans="1:10" ht="18" customHeight="1">
      <c r="A76" s="128"/>
      <c r="B76" s="182" t="s">
        <v>35</v>
      </c>
      <c r="C76" s="183"/>
      <c r="D76" s="184"/>
      <c r="E76" s="185" t="s">
        <v>35</v>
      </c>
      <c r="F76" s="186"/>
      <c r="G76" s="26"/>
      <c r="H76" s="66"/>
      <c r="I76" s="7" t="s">
        <v>39</v>
      </c>
    </row>
    <row r="77" spans="1:10" ht="18" customHeight="1">
      <c r="A77" s="128"/>
      <c r="B77" s="182" t="s">
        <v>35</v>
      </c>
      <c r="C77" s="183"/>
      <c r="D77" s="184"/>
      <c r="E77" s="185" t="s">
        <v>35</v>
      </c>
      <c r="F77" s="186"/>
      <c r="G77" s="26"/>
      <c r="H77" s="66"/>
      <c r="I77" s="7" t="s">
        <v>39</v>
      </c>
    </row>
    <row r="78" spans="1:10" ht="18" customHeight="1">
      <c r="A78" s="128"/>
      <c r="B78" s="182" t="s">
        <v>35</v>
      </c>
      <c r="C78" s="183"/>
      <c r="D78" s="184"/>
      <c r="E78" s="185" t="s">
        <v>35</v>
      </c>
      <c r="F78" s="186"/>
      <c r="G78" s="26"/>
      <c r="H78" s="66"/>
      <c r="I78" s="7" t="s">
        <v>39</v>
      </c>
    </row>
    <row r="79" spans="1:10" ht="18" customHeight="1">
      <c r="A79" s="27"/>
      <c r="B79" s="115" t="s">
        <v>41</v>
      </c>
      <c r="C79" s="115"/>
      <c r="D79" s="115"/>
      <c r="E79" s="116" t="str">
        <f>IF(SUM(E72:F78)=0,"",SUM(E72:F78))</f>
        <v/>
      </c>
      <c r="F79" s="116"/>
      <c r="G79" s="21"/>
      <c r="H79" s="22">
        <f>IF(SUM(H72:H78)=0,"",SUM(H72:H78))</f>
        <v>880000</v>
      </c>
      <c r="I79" s="23"/>
    </row>
    <row r="80" spans="1:10" ht="18" customHeight="1">
      <c r="A80" s="98" t="s">
        <v>3</v>
      </c>
      <c r="B80" s="98"/>
      <c r="C80" s="98"/>
      <c r="D80" s="98"/>
      <c r="E80" s="117">
        <f>IF(E79="",E70,E70+E79)</f>
        <v>25.08</v>
      </c>
      <c r="F80" s="118"/>
      <c r="G80" s="28">
        <f>IF(H80="","",H80/E80)</f>
        <v>273684.21052631579</v>
      </c>
      <c r="H80" s="29">
        <f>IF(H79="",H70,H70+H79)</f>
        <v>6864000</v>
      </c>
      <c r="I80" s="30"/>
    </row>
    <row r="81" spans="1:10" ht="18" customHeight="1">
      <c r="A81" s="119" t="s">
        <v>43</v>
      </c>
      <c r="B81" s="119"/>
      <c r="C81" s="119"/>
      <c r="D81" s="119"/>
      <c r="E81" s="119"/>
      <c r="F81" s="119"/>
      <c r="G81" s="119"/>
      <c r="H81" s="119"/>
      <c r="I81" s="119"/>
    </row>
    <row r="82" spans="1:10" ht="18" customHeight="1">
      <c r="A82" s="98" t="s">
        <v>44</v>
      </c>
      <c r="B82" s="98"/>
      <c r="C82" s="98"/>
      <c r="D82" s="98"/>
      <c r="E82" s="98" t="s">
        <v>45</v>
      </c>
      <c r="F82" s="98"/>
      <c r="G82" s="98"/>
      <c r="H82" s="98" t="s">
        <v>46</v>
      </c>
      <c r="I82" s="98"/>
    </row>
    <row r="83" spans="1:10" ht="18" customHeight="1">
      <c r="A83" s="104"/>
      <c r="B83" s="105"/>
      <c r="C83" s="105"/>
      <c r="D83" s="106"/>
      <c r="E83" s="107" t="s">
        <v>7</v>
      </c>
      <c r="F83" s="108"/>
      <c r="G83" s="109"/>
      <c r="H83" s="104" t="s">
        <v>47</v>
      </c>
      <c r="I83" s="106"/>
    </row>
    <row r="84" spans="1:10" ht="18" customHeight="1">
      <c r="A84" s="90" t="s">
        <v>48</v>
      </c>
      <c r="B84" s="91"/>
      <c r="C84" s="91"/>
      <c r="D84" s="92"/>
      <c r="E84" s="175">
        <v>5984000</v>
      </c>
      <c r="F84" s="176"/>
      <c r="G84" s="177"/>
      <c r="H84" s="178"/>
      <c r="I84" s="179"/>
      <c r="J84" s="67" t="s">
        <v>94</v>
      </c>
    </row>
    <row r="85" spans="1:10" ht="18" customHeight="1">
      <c r="A85" s="90" t="s">
        <v>69</v>
      </c>
      <c r="B85" s="91"/>
      <c r="C85" s="91"/>
      <c r="D85" s="92"/>
      <c r="E85" s="175"/>
      <c r="F85" s="176"/>
      <c r="G85" s="177"/>
      <c r="H85" s="178"/>
      <c r="I85" s="179"/>
    </row>
    <row r="86" spans="1:10" ht="18" customHeight="1">
      <c r="A86" s="90" t="s">
        <v>70</v>
      </c>
      <c r="B86" s="91"/>
      <c r="C86" s="91"/>
      <c r="D86" s="92"/>
      <c r="E86" s="175">
        <v>880000</v>
      </c>
      <c r="F86" s="176"/>
      <c r="G86" s="177"/>
      <c r="H86" s="178"/>
      <c r="I86" s="179"/>
      <c r="J86" s="67" t="s">
        <v>95</v>
      </c>
    </row>
    <row r="87" spans="1:10" ht="18" customHeight="1">
      <c r="A87" s="98" t="s">
        <v>49</v>
      </c>
      <c r="B87" s="98"/>
      <c r="C87" s="98"/>
      <c r="D87" s="98"/>
      <c r="E87" s="99">
        <f>SUM(E84:G86)</f>
        <v>6864000</v>
      </c>
      <c r="F87" s="100"/>
      <c r="G87" s="101"/>
      <c r="H87" s="102"/>
      <c r="I87" s="103"/>
    </row>
    <row r="88" spans="1:10" ht="18" customHeight="1">
      <c r="A88" s="75" t="s">
        <v>50</v>
      </c>
      <c r="B88" s="76"/>
      <c r="C88" s="76"/>
      <c r="D88" s="76"/>
      <c r="E88" s="76"/>
      <c r="F88" s="76"/>
      <c r="G88" s="76"/>
      <c r="H88" s="180" t="s">
        <v>81</v>
      </c>
      <c r="I88" s="181"/>
      <c r="J88" s="67" t="s">
        <v>107</v>
      </c>
    </row>
    <row r="89" spans="1:10" ht="18" customHeight="1">
      <c r="A89" s="79" t="s">
        <v>51</v>
      </c>
      <c r="B89" s="80"/>
      <c r="C89" s="80"/>
      <c r="D89" s="80"/>
      <c r="E89" s="80"/>
      <c r="F89" s="80"/>
      <c r="G89" s="80"/>
      <c r="H89" s="80"/>
      <c r="I89" s="80"/>
    </row>
    <row r="90" spans="1:10" ht="18" customHeight="1">
      <c r="A90" s="158"/>
      <c r="B90" s="159"/>
      <c r="C90" s="159"/>
      <c r="D90" s="159"/>
      <c r="E90" s="159"/>
      <c r="F90" s="159"/>
      <c r="G90" s="159"/>
      <c r="H90" s="159"/>
      <c r="I90" s="160"/>
    </row>
    <row r="91" spans="1:10" ht="18" customHeight="1">
      <c r="A91" s="161"/>
      <c r="B91" s="162"/>
      <c r="C91" s="162"/>
      <c r="D91" s="162"/>
      <c r="E91" s="162"/>
      <c r="F91" s="162"/>
      <c r="G91" s="162"/>
      <c r="H91" s="162"/>
      <c r="I91" s="163"/>
    </row>
    <row r="92" spans="1:10" ht="18" customHeight="1">
      <c r="A92" s="161"/>
      <c r="B92" s="162"/>
      <c r="C92" s="162"/>
      <c r="D92" s="162"/>
      <c r="E92" s="162"/>
      <c r="F92" s="162"/>
      <c r="G92" s="162"/>
      <c r="H92" s="162"/>
      <c r="I92" s="163"/>
    </row>
    <row r="93" spans="1:10" ht="18" customHeight="1">
      <c r="A93" s="164"/>
      <c r="B93" s="165"/>
      <c r="C93" s="165"/>
      <c r="D93" s="165"/>
      <c r="E93" s="165"/>
      <c r="F93" s="165"/>
      <c r="G93" s="165"/>
      <c r="H93" s="165"/>
      <c r="I93" s="166"/>
    </row>
  </sheetData>
  <mergeCells count="168">
    <mergeCell ref="A2:I2"/>
    <mergeCell ref="A4:C4"/>
    <mergeCell ref="D4:I4"/>
    <mergeCell ref="A5:C5"/>
    <mergeCell ref="D5:G5"/>
    <mergeCell ref="H5:I5"/>
    <mergeCell ref="B20:D20"/>
    <mergeCell ref="A12:C12"/>
    <mergeCell ref="E12:F12"/>
    <mergeCell ref="A13:I13"/>
    <mergeCell ref="B14:D14"/>
    <mergeCell ref="E14:F14"/>
    <mergeCell ref="B15:D15"/>
    <mergeCell ref="E15:F15"/>
    <mergeCell ref="A6:C6"/>
    <mergeCell ref="D6:G6"/>
    <mergeCell ref="H6:I6"/>
    <mergeCell ref="A7:C7"/>
    <mergeCell ref="D7:I7"/>
    <mergeCell ref="A8:C11"/>
    <mergeCell ref="D8:I8"/>
    <mergeCell ref="E9:G9"/>
    <mergeCell ref="D10:F10"/>
    <mergeCell ref="D11:F11"/>
    <mergeCell ref="A25:A31"/>
    <mergeCell ref="B25:D25"/>
    <mergeCell ref="E25:F25"/>
    <mergeCell ref="B26:D26"/>
    <mergeCell ref="E26:F26"/>
    <mergeCell ref="B27:D27"/>
    <mergeCell ref="E27:F27"/>
    <mergeCell ref="B28:D28"/>
    <mergeCell ref="E20:F20"/>
    <mergeCell ref="B21:D21"/>
    <mergeCell ref="E21:F21"/>
    <mergeCell ref="B22:D22"/>
    <mergeCell ref="E22:F22"/>
    <mergeCell ref="B23:D23"/>
    <mergeCell ref="E23:F23"/>
    <mergeCell ref="A16:A22"/>
    <mergeCell ref="B16:D16"/>
    <mergeCell ref="E16:F16"/>
    <mergeCell ref="B17:D17"/>
    <mergeCell ref="E17:F17"/>
    <mergeCell ref="B18:D18"/>
    <mergeCell ref="E18:F18"/>
    <mergeCell ref="B19:D19"/>
    <mergeCell ref="E19:F19"/>
    <mergeCell ref="E28:F28"/>
    <mergeCell ref="B29:D29"/>
    <mergeCell ref="E29:F29"/>
    <mergeCell ref="B30:D30"/>
    <mergeCell ref="E30:F30"/>
    <mergeCell ref="B31:D31"/>
    <mergeCell ref="E31:F31"/>
    <mergeCell ref="B24:D24"/>
    <mergeCell ref="E24:F24"/>
    <mergeCell ref="A36:D36"/>
    <mergeCell ref="E36:G36"/>
    <mergeCell ref="H36:I36"/>
    <mergeCell ref="A37:D37"/>
    <mergeCell ref="E37:G37"/>
    <mergeCell ref="H37:I37"/>
    <mergeCell ref="B32:D32"/>
    <mergeCell ref="E32:F32"/>
    <mergeCell ref="A33:D33"/>
    <mergeCell ref="E33:F33"/>
    <mergeCell ref="A34:I34"/>
    <mergeCell ref="A35:D35"/>
    <mergeCell ref="E35:G35"/>
    <mergeCell ref="H35:I35"/>
    <mergeCell ref="A43:I46"/>
    <mergeCell ref="A40:D40"/>
    <mergeCell ref="E40:G40"/>
    <mergeCell ref="H40:I40"/>
    <mergeCell ref="A41:G41"/>
    <mergeCell ref="H41:I41"/>
    <mergeCell ref="A42:I42"/>
    <mergeCell ref="A38:D38"/>
    <mergeCell ref="E38:G38"/>
    <mergeCell ref="H38:I38"/>
    <mergeCell ref="A39:D39"/>
    <mergeCell ref="E39:G39"/>
    <mergeCell ref="H39:I39"/>
    <mergeCell ref="B61:D61"/>
    <mergeCell ref="E61:F61"/>
    <mergeCell ref="D58:F58"/>
    <mergeCell ref="A59:C59"/>
    <mergeCell ref="E59:F59"/>
    <mergeCell ref="A52:C52"/>
    <mergeCell ref="D52:G52"/>
    <mergeCell ref="H52:I52"/>
    <mergeCell ref="A53:C53"/>
    <mergeCell ref="D54:I54"/>
    <mergeCell ref="D57:F57"/>
    <mergeCell ref="E66:F66"/>
    <mergeCell ref="B67:D67"/>
    <mergeCell ref="E67:F67"/>
    <mergeCell ref="B68:D68"/>
    <mergeCell ref="E68:F68"/>
    <mergeCell ref="B69:D69"/>
    <mergeCell ref="E69:F69"/>
    <mergeCell ref="B62:D62"/>
    <mergeCell ref="E62:F62"/>
    <mergeCell ref="B63:D63"/>
    <mergeCell ref="E63:F63"/>
    <mergeCell ref="B64:D64"/>
    <mergeCell ref="E64:F64"/>
    <mergeCell ref="B65:D65"/>
    <mergeCell ref="E65:F65"/>
    <mergeCell ref="B66:D66"/>
    <mergeCell ref="B70:D70"/>
    <mergeCell ref="E70:F70"/>
    <mergeCell ref="B71:D71"/>
    <mergeCell ref="E71:F71"/>
    <mergeCell ref="B72:D72"/>
    <mergeCell ref="E72:F72"/>
    <mergeCell ref="B73:D73"/>
    <mergeCell ref="E73:F73"/>
    <mergeCell ref="B74:D74"/>
    <mergeCell ref="B78:D78"/>
    <mergeCell ref="E78:F78"/>
    <mergeCell ref="E79:F79"/>
    <mergeCell ref="A81:I81"/>
    <mergeCell ref="E74:F74"/>
    <mergeCell ref="B75:D75"/>
    <mergeCell ref="E75:F75"/>
    <mergeCell ref="B76:D76"/>
    <mergeCell ref="E76:F76"/>
    <mergeCell ref="B77:D77"/>
    <mergeCell ref="E77:F77"/>
    <mergeCell ref="H88:I88"/>
    <mergeCell ref="A84:D84"/>
    <mergeCell ref="E84:G84"/>
    <mergeCell ref="H84:I84"/>
    <mergeCell ref="A85:D85"/>
    <mergeCell ref="E85:G85"/>
    <mergeCell ref="H85:I85"/>
    <mergeCell ref="A82:D82"/>
    <mergeCell ref="E82:G82"/>
    <mergeCell ref="H82:I82"/>
    <mergeCell ref="A83:D83"/>
    <mergeCell ref="E83:G83"/>
    <mergeCell ref="H83:I83"/>
    <mergeCell ref="A89:I89"/>
    <mergeCell ref="A90:I93"/>
    <mergeCell ref="A60:I60"/>
    <mergeCell ref="A63:A69"/>
    <mergeCell ref="A72:A78"/>
    <mergeCell ref="B79:D79"/>
    <mergeCell ref="A80:D80"/>
    <mergeCell ref="E80:F80"/>
    <mergeCell ref="A49:I49"/>
    <mergeCell ref="A51:C51"/>
    <mergeCell ref="D51:I51"/>
    <mergeCell ref="D53:G53"/>
    <mergeCell ref="H53:I53"/>
    <mergeCell ref="A54:C54"/>
    <mergeCell ref="A55:C58"/>
    <mergeCell ref="D55:I55"/>
    <mergeCell ref="E56:G56"/>
    <mergeCell ref="A86:D86"/>
    <mergeCell ref="E86:G86"/>
    <mergeCell ref="H86:I86"/>
    <mergeCell ref="H87:I87"/>
    <mergeCell ref="A87:D87"/>
    <mergeCell ref="E87:G87"/>
    <mergeCell ref="A88:G88"/>
  </mergeCells>
  <phoneticPr fontId="2"/>
  <dataValidations count="5">
    <dataValidation type="list" allowBlank="1" showInputMessage="1" showErrorMessage="1" sqref="H41:I41 H88:I88" xr:uid="{EDC3CF9B-FF77-4BB1-AC82-EF85CD0E88CD}">
      <formula1>"　,有,無"</formula1>
    </dataValidation>
    <dataValidation type="list" allowBlank="1" showInputMessage="1" showErrorMessage="1" sqref="D7:I7 D54:I54" xr:uid="{10422265-5070-408D-944E-C0087FD9D931}">
      <formula1>"　,新築,増築,改築,改修"</formula1>
    </dataValidation>
    <dataValidation type="list" allowBlank="1" showInputMessage="1" showErrorMessage="1" sqref="E9 E56" xr:uid="{D8B5EA7E-8C72-4D4E-A389-CC91787E3121}">
      <formula1>"　,鉄筋鉄骨コンクリート造,鉄筋コンクリート造,鉄骨造(鉄筋コンクリート造と同等の強度),鉄骨造(ブロック造と同等の強度),ブロック造,木造,プレハブ造,その他"</formula1>
    </dataValidation>
    <dataValidation type="list" allowBlank="1" showInputMessage="1" showErrorMessage="1" sqref="D51:I51 D4:I4" xr:uid="{E6EBEB4B-0421-4A48-9A5A-4E61530BAE92}">
      <formula1>"　,新興感染症対応力強化事業（病室の感染対策に係る整備）,新興感染症対応力強化事業（病室の感染対策に係る整備以外）"</formula1>
    </dataValidation>
    <dataValidation type="list" allowBlank="1" showInputMessage="1" showErrorMessage="1" sqref="B16:D22 B63:D69" xr:uid="{70EB3DD6-0EF8-4D19-96C5-FD5B06CE4CD3}">
      <formula1>"　,病室,区画,個人防護具保管庫"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別紙1_経費所要額精算書</vt:lpstr>
      <vt:lpstr>別紙1_経費所要額精算書 (記載例)</vt:lpstr>
      <vt:lpstr>別紙2 事業実施報告書</vt:lpstr>
      <vt:lpstr>別紙2 事業実施報告書 (記載例)</vt:lpstr>
      <vt:lpstr>別紙1_経費所要額精算書!Print_Area</vt:lpstr>
      <vt:lpstr>'別紙1_経費所要額精算書 (記載例)'!Print_Area</vt:lpstr>
      <vt:lpstr>'別紙2 事業実施報告書'!Print_Area</vt:lpstr>
      <vt:lpstr>'別紙2 事業実施報告書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shimoda-masaru</dc:creator>
  <cp:lastModifiedBy>User</cp:lastModifiedBy>
  <cp:lastPrinted>2020-06-22T07:55:48Z</cp:lastPrinted>
  <dcterms:created xsi:type="dcterms:W3CDTF">1997-01-08T22:48:59Z</dcterms:created>
  <dcterms:modified xsi:type="dcterms:W3CDTF">2024-10-21T07:35:52Z</dcterms:modified>
</cp:coreProperties>
</file>