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10.65.18.22\mn\★★手のひら県庁DX推進事業\03電子契約、電子署名\令和６年度\●40_プロポーザル準備\"/>
    </mc:Choice>
  </mc:AlternateContent>
  <xr:revisionPtr revIDLastSave="0" documentId="13_ncr:1_{ED2E0069-F6AF-4AC5-90D6-123FCE672331}" xr6:coauthVersionLast="36" xr6:coauthVersionMax="36" xr10:uidLastSave="{00000000-0000-0000-0000-000000000000}"/>
  <bookViews>
    <workbookView xWindow="4080" yWindow="0" windowWidth="15120" windowHeight="6840" xr2:uid="{00000000-000D-0000-FFFF-FFFF00000000}"/>
  </bookViews>
  <sheets>
    <sheet name="評価基準" sheetId="3" r:id="rId1"/>
  </sheets>
  <definedNames>
    <definedName name="_xlnm.Print_Area" localSheetId="0">評価基準!$A$1:$H$21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1" i="3" l="1"/>
  <c r="F20" i="3"/>
  <c r="F18" i="3"/>
  <c r="G19" i="3"/>
  <c r="G6" i="3"/>
  <c r="G5" i="3"/>
  <c r="G4" i="3"/>
  <c r="G18" i="3" l="1"/>
  <c r="G20" i="3"/>
</calcChain>
</file>

<file path=xl/sharedStrings.xml><?xml version="1.0" encoding="utf-8"?>
<sst xmlns="http://schemas.openxmlformats.org/spreadsheetml/2006/main" count="58" uniqueCount="53">
  <si>
    <t>評価基準</t>
    <rPh sb="0" eb="2">
      <t>ヒョウカ</t>
    </rPh>
    <rPh sb="2" eb="4">
      <t>キジュン</t>
    </rPh>
    <phoneticPr fontId="1"/>
  </si>
  <si>
    <t>配点</t>
    <rPh sb="0" eb="2">
      <t>ハイテン</t>
    </rPh>
    <phoneticPr fontId="1"/>
  </si>
  <si>
    <t>大項目</t>
    <rPh sb="0" eb="1">
      <t>ダイ</t>
    </rPh>
    <rPh sb="1" eb="3">
      <t>コウモク</t>
    </rPh>
    <phoneticPr fontId="1"/>
  </si>
  <si>
    <t>評価項目</t>
    <rPh sb="0" eb="2">
      <t>ヒョウカ</t>
    </rPh>
    <rPh sb="2" eb="4">
      <t>コウモク</t>
    </rPh>
    <phoneticPr fontId="1"/>
  </si>
  <si>
    <t>提案点の合計</t>
    <rPh sb="0" eb="2">
      <t>テイアン</t>
    </rPh>
    <rPh sb="2" eb="3">
      <t>テン</t>
    </rPh>
    <rPh sb="4" eb="6">
      <t>ゴウケイ</t>
    </rPh>
    <phoneticPr fontId="1"/>
  </si>
  <si>
    <t>合計点</t>
    <rPh sb="0" eb="2">
      <t>ゴウケイ</t>
    </rPh>
    <rPh sb="2" eb="3">
      <t>テン</t>
    </rPh>
    <phoneticPr fontId="1"/>
  </si>
  <si>
    <t>１　基本要件</t>
    <rPh sb="2" eb="4">
      <t>キホン</t>
    </rPh>
    <rPh sb="4" eb="6">
      <t>ヨウケン</t>
    </rPh>
    <phoneticPr fontId="1"/>
  </si>
  <si>
    <t>２　機能要件</t>
    <rPh sb="2" eb="4">
      <t>キノウ</t>
    </rPh>
    <rPh sb="4" eb="6">
      <t>ヨウケン</t>
    </rPh>
    <phoneticPr fontId="1"/>
  </si>
  <si>
    <t>３　非機能要件</t>
    <rPh sb="2" eb="3">
      <t>ヒ</t>
    </rPh>
    <rPh sb="3" eb="5">
      <t>キノウ</t>
    </rPh>
    <rPh sb="5" eb="7">
      <t>ヨウケン</t>
    </rPh>
    <phoneticPr fontId="1"/>
  </si>
  <si>
    <t>(1)見積経費に基づく評価</t>
    <rPh sb="3" eb="5">
      <t>ミツモリ</t>
    </rPh>
    <rPh sb="5" eb="7">
      <t>ケイヒ</t>
    </rPh>
    <rPh sb="8" eb="9">
      <t>モト</t>
    </rPh>
    <rPh sb="11" eb="13">
      <t>ヒョウカ</t>
    </rPh>
    <phoneticPr fontId="1"/>
  </si>
  <si>
    <t>(1) 実績・実施体制</t>
    <rPh sb="4" eb="6">
      <t>ジッセキ</t>
    </rPh>
    <rPh sb="7" eb="9">
      <t>ジッシ</t>
    </rPh>
    <rPh sb="9" eb="11">
      <t>タイセイ</t>
    </rPh>
    <phoneticPr fontId="1"/>
  </si>
  <si>
    <t>仕様書等の
該当箇所</t>
    <rPh sb="0" eb="3">
      <t>シヨウショ</t>
    </rPh>
    <rPh sb="3" eb="4">
      <t>トウ</t>
    </rPh>
    <rPh sb="6" eb="8">
      <t>ガイトウ</t>
    </rPh>
    <rPh sb="8" eb="10">
      <t>カショ</t>
    </rPh>
    <phoneticPr fontId="1"/>
  </si>
  <si>
    <t>仕様書P7</t>
    <phoneticPr fontId="1"/>
  </si>
  <si>
    <t>(1) 機能要件一覧</t>
    <rPh sb="4" eb="6">
      <t>キノウ</t>
    </rPh>
    <rPh sb="6" eb="8">
      <t>ヨウケン</t>
    </rPh>
    <rPh sb="8" eb="10">
      <t>イチラン</t>
    </rPh>
    <phoneticPr fontId="1"/>
  </si>
  <si>
    <t>(1) 利用環境・運用・保守</t>
    <rPh sb="4" eb="6">
      <t>リヨウ</t>
    </rPh>
    <rPh sb="6" eb="8">
      <t>カンキョウ</t>
    </rPh>
    <phoneticPr fontId="1"/>
  </si>
  <si>
    <t>(2) 運用サポート</t>
    <rPh sb="4" eb="6">
      <t>ウンヨウ</t>
    </rPh>
    <phoneticPr fontId="1"/>
  </si>
  <si>
    <t>(3) セキュリティ</t>
    <phoneticPr fontId="1"/>
  </si>
  <si>
    <t>(4) サービスレベル</t>
    <phoneticPr fontId="1"/>
  </si>
  <si>
    <t>県が指定するOS,ブラウザで動作環境が保証されているか。24時間365日の稼働を原則とし、継続的・安定的なシステム運用が可能か。障害対応及びインシデント発生時等にかかる保守体制は十分か。</t>
    <rPh sb="0" eb="1">
      <t>ケン</t>
    </rPh>
    <rPh sb="2" eb="4">
      <t>シテイ</t>
    </rPh>
    <rPh sb="14" eb="16">
      <t>ドウサ</t>
    </rPh>
    <rPh sb="16" eb="18">
      <t>カンキョウ</t>
    </rPh>
    <rPh sb="19" eb="21">
      <t>ホショウ</t>
    </rPh>
    <rPh sb="79" eb="80">
      <t>トウ</t>
    </rPh>
    <phoneticPr fontId="1"/>
  </si>
  <si>
    <t>ヘルプデスク及び担当窓口には十分な能力と豊富な経験を持つ人員が確保されており、本県へのサポートが可能であるか。対応時間は十分か。</t>
    <rPh sb="6" eb="7">
      <t>オヨ</t>
    </rPh>
    <rPh sb="8" eb="12">
      <t>タントウマドグチ</t>
    </rPh>
    <phoneticPr fontId="1"/>
  </si>
  <si>
    <t>サービス停止時間、セキュリティインシデント発生時の通知時間等のSLAが適切に定められているか。</t>
    <phoneticPr fontId="1"/>
  </si>
  <si>
    <t>(1) 画面構成</t>
    <rPh sb="4" eb="6">
      <t>ガメン</t>
    </rPh>
    <rPh sb="6" eb="8">
      <t>コウセイ</t>
    </rPh>
    <phoneticPr fontId="1"/>
  </si>
  <si>
    <t>【別添２】</t>
    <rPh sb="1" eb="3">
      <t>ベッテン</t>
    </rPh>
    <phoneticPr fontId="1"/>
  </si>
  <si>
    <t>-</t>
  </si>
  <si>
    <t>仕様書P7~8</t>
    <phoneticPr fontId="1"/>
  </si>
  <si>
    <t>5　価格</t>
    <rPh sb="2" eb="4">
      <t>カカク</t>
    </rPh>
    <phoneticPr fontId="1"/>
  </si>
  <si>
    <t>4　プレゼンテーション</t>
    <phoneticPr fontId="1"/>
  </si>
  <si>
    <t>(5)市町展開</t>
    <rPh sb="3" eb="7">
      <t>シマチテンカイ</t>
    </rPh>
    <phoneticPr fontId="1"/>
  </si>
  <si>
    <t>システムの操作に慣れていない者が直感的に操作することができる優れたシステム（メニュー画面構成等）であるか。</t>
    <rPh sb="16" eb="19">
      <t>チョッカンテキ</t>
    </rPh>
    <rPh sb="20" eb="22">
      <t>ソウサ</t>
    </rPh>
    <rPh sb="30" eb="31">
      <t>スグ</t>
    </rPh>
    <phoneticPr fontId="1"/>
  </si>
  <si>
    <t>(2) 操作性（管理者・職員）</t>
    <rPh sb="4" eb="7">
      <t>ソウサセイ</t>
    </rPh>
    <rPh sb="8" eb="11">
      <t>カンリシャ</t>
    </rPh>
    <rPh sb="12" eb="14">
      <t>ショクイン</t>
    </rPh>
    <phoneticPr fontId="1"/>
  </si>
  <si>
    <t>契約締結処理、契約後の書類管理など、管理者・担当者の使いやすさを考慮されている機能が実装されているか。</t>
    <rPh sb="0" eb="4">
      <t>ケイヤクテイケツ</t>
    </rPh>
    <rPh sb="4" eb="6">
      <t>ショリ</t>
    </rPh>
    <rPh sb="7" eb="10">
      <t>ケイヤクゴ</t>
    </rPh>
    <rPh sb="11" eb="15">
      <t>ショルイカンリ</t>
    </rPh>
    <rPh sb="18" eb="21">
      <t>カンリシャ</t>
    </rPh>
    <rPh sb="22" eb="25">
      <t>タントウシャ</t>
    </rPh>
    <rPh sb="39" eb="41">
      <t>キノウ</t>
    </rPh>
    <rPh sb="42" eb="44">
      <t>ジッソウ</t>
    </rPh>
    <phoneticPr fontId="1"/>
  </si>
  <si>
    <t>(3) 操作性（相手方）</t>
    <rPh sb="4" eb="7">
      <t>ソウサセイ</t>
    </rPh>
    <rPh sb="8" eb="11">
      <t>アイテガタ</t>
    </rPh>
    <phoneticPr fontId="1"/>
  </si>
  <si>
    <t>相手方が円滑に電子契約締結を行うことが出来るか。</t>
    <rPh sb="0" eb="3">
      <t>アイテガタ</t>
    </rPh>
    <rPh sb="4" eb="6">
      <t>エンカツ</t>
    </rPh>
    <rPh sb="14" eb="15">
      <t>オコナ</t>
    </rPh>
    <rPh sb="19" eb="21">
      <t>デキ</t>
    </rPh>
    <phoneticPr fontId="1"/>
  </si>
  <si>
    <t>電子契約システムサービス提供及び導入支援業務委託評価基準</t>
    <rPh sb="0" eb="2">
      <t>デンシ</t>
    </rPh>
    <rPh sb="2" eb="4">
      <t>ケイヤク</t>
    </rPh>
    <rPh sb="12" eb="14">
      <t>テイキョウ</t>
    </rPh>
    <rPh sb="14" eb="15">
      <t>オヨ</t>
    </rPh>
    <rPh sb="16" eb="20">
      <t>ドウニュウシエン</t>
    </rPh>
    <rPh sb="20" eb="22">
      <t>ギョウム</t>
    </rPh>
    <rPh sb="22" eb="24">
      <t>イタク</t>
    </rPh>
    <rPh sb="24" eb="26">
      <t>ヒョウカ</t>
    </rPh>
    <rPh sb="26" eb="28">
      <t>キジュン</t>
    </rPh>
    <phoneticPr fontId="1"/>
  </si>
  <si>
    <t>(4) API連携の容易性</t>
    <rPh sb="7" eb="9">
      <t>レンケイ</t>
    </rPh>
    <rPh sb="10" eb="13">
      <t>ヨウイセイ</t>
    </rPh>
    <phoneticPr fontId="1"/>
  </si>
  <si>
    <t>(5) 拡張性</t>
    <rPh sb="4" eb="7">
      <t>カクチョウセイ</t>
    </rPh>
    <phoneticPr fontId="1"/>
  </si>
  <si>
    <t>(6)導入支援</t>
    <rPh sb="3" eb="7">
      <t>ドウニュウシエン</t>
    </rPh>
    <phoneticPr fontId="1"/>
  </si>
  <si>
    <t>運用するデータセンター（所在地や運用）も含めて、十分なセキュリティ対策が講じられているか。</t>
    <rPh sb="0" eb="2">
      <t>ウンヨウ</t>
    </rPh>
    <rPh sb="20" eb="21">
      <t>フク</t>
    </rPh>
    <rPh sb="24" eb="26">
      <t>ジュウブン</t>
    </rPh>
    <rPh sb="33" eb="35">
      <t>タイサク</t>
    </rPh>
    <rPh sb="36" eb="37">
      <t>コウ</t>
    </rPh>
    <phoneticPr fontId="1"/>
  </si>
  <si>
    <t>-</t>
    <phoneticPr fontId="1"/>
  </si>
  <si>
    <t>別紙１　機能要件一覧</t>
    <rPh sb="0" eb="2">
      <t>ベッシ</t>
    </rPh>
    <rPh sb="4" eb="10">
      <t>キノウヨウケンイチラン</t>
    </rPh>
    <phoneticPr fontId="1"/>
  </si>
  <si>
    <t>仕様書P5</t>
    <phoneticPr fontId="1"/>
  </si>
  <si>
    <t>県内の市町に展開する際に、共同的利用のコストメリットやその他メリットが訴求されているか。</t>
    <rPh sb="0" eb="2">
      <t>ケンナイ</t>
    </rPh>
    <rPh sb="3" eb="5">
      <t>シマチ</t>
    </rPh>
    <rPh sb="6" eb="8">
      <t>テンカイ</t>
    </rPh>
    <rPh sb="10" eb="11">
      <t>サイ</t>
    </rPh>
    <rPh sb="13" eb="16">
      <t>キョウドウテキ</t>
    </rPh>
    <rPh sb="16" eb="18">
      <t>リヨウ</t>
    </rPh>
    <rPh sb="29" eb="30">
      <t>タ</t>
    </rPh>
    <rPh sb="35" eb="37">
      <t>ソキュウ</t>
    </rPh>
    <phoneticPr fontId="1"/>
  </si>
  <si>
    <t>貴社の電子契約システムサービスを拡張的に利用し、処分通知等（契約に基づく通知、許認可や補助金の決定通知等）へ電子署名を行い、セキュリティが担保された方法で相手方に送信等することは可能であるか。費用対効果は妥当か。</t>
    <rPh sb="0" eb="2">
      <t>キシャ</t>
    </rPh>
    <rPh sb="3" eb="7">
      <t>デンシケイヤク</t>
    </rPh>
    <rPh sb="16" eb="18">
      <t>カクチョウ</t>
    </rPh>
    <rPh sb="18" eb="19">
      <t>テキ</t>
    </rPh>
    <rPh sb="20" eb="22">
      <t>リヨウ</t>
    </rPh>
    <rPh sb="24" eb="28">
      <t>ショブンツウチ</t>
    </rPh>
    <rPh sb="28" eb="29">
      <t>ナド</t>
    </rPh>
    <rPh sb="39" eb="42">
      <t>キョニンカ</t>
    </rPh>
    <rPh sb="43" eb="46">
      <t>ホジョキン</t>
    </rPh>
    <rPh sb="47" eb="49">
      <t>ケッテイ</t>
    </rPh>
    <rPh sb="49" eb="51">
      <t>ツウチ</t>
    </rPh>
    <rPh sb="51" eb="52">
      <t>ナド</t>
    </rPh>
    <rPh sb="54" eb="58">
      <t>デンシショメイ</t>
    </rPh>
    <rPh sb="59" eb="60">
      <t>オコナ</t>
    </rPh>
    <rPh sb="69" eb="71">
      <t>タンポ</t>
    </rPh>
    <rPh sb="74" eb="76">
      <t>ホウホウ</t>
    </rPh>
    <rPh sb="77" eb="79">
      <t>アイテ</t>
    </rPh>
    <rPh sb="79" eb="80">
      <t>ガタ</t>
    </rPh>
    <rPh sb="81" eb="83">
      <t>ソウシン</t>
    </rPh>
    <rPh sb="83" eb="84">
      <t>ナド</t>
    </rPh>
    <rPh sb="89" eb="91">
      <t>カノウ</t>
    </rPh>
    <rPh sb="102" eb="104">
      <t>ダトウ</t>
    </rPh>
    <phoneticPr fontId="1"/>
  </si>
  <si>
    <t>県基幹システム（文書管理・電子決裁システムやえひめ電子入札共同システム等）とのAPI連携が容易であり、API連携によって手動での入力や添付作業の削減など事務の効率化に寄与ことが可能であるか。</t>
    <phoneticPr fontId="1"/>
  </si>
  <si>
    <t>仕様書P4、P5等
様式1 参加表明書</t>
    <rPh sb="8" eb="9">
      <t>ナド</t>
    </rPh>
    <rPh sb="10" eb="12">
      <t>ヨウシキ</t>
    </rPh>
    <rPh sb="14" eb="19">
      <t>サンカヒョウメイショ</t>
    </rPh>
    <phoneticPr fontId="1"/>
  </si>
  <si>
    <t>各提案事業者が提出した「機能要件一覧」の回答に基づき、以下の計算式（加点方式）で点数を算出する。
区分「選択」　1点/項目ｘ10項目</t>
    <phoneticPr fontId="1"/>
  </si>
  <si>
    <t>定額制の５年間総額　満点（5点）×（提案価格のうち最低価格／自社の提案価格）※
※小数点以下切り捨て</t>
    <rPh sb="0" eb="3">
      <t>テイガクセイ</t>
    </rPh>
    <rPh sb="5" eb="7">
      <t>ネンカン</t>
    </rPh>
    <rPh sb="7" eb="9">
      <t>ソウガク</t>
    </rPh>
    <rPh sb="41" eb="44">
      <t>ショウスウテン</t>
    </rPh>
    <rPh sb="44" eb="46">
      <t>イカ</t>
    </rPh>
    <rPh sb="46" eb="47">
      <t>キ</t>
    </rPh>
    <rPh sb="48" eb="49">
      <t>ス</t>
    </rPh>
    <phoneticPr fontId="1"/>
  </si>
  <si>
    <t>(7)独自提案</t>
    <rPh sb="3" eb="7">
      <t>ドクジテイアン</t>
    </rPh>
    <phoneticPr fontId="1"/>
  </si>
  <si>
    <t>上記外の独自提案として、県内企業への電子契約の普及に係るメリットや施策等があるか。</t>
    <rPh sb="0" eb="3">
      <t>ジョウキガイ</t>
    </rPh>
    <rPh sb="4" eb="8">
      <t>ドクジテイアン</t>
    </rPh>
    <rPh sb="12" eb="14">
      <t>ケンナイ</t>
    </rPh>
    <rPh sb="14" eb="16">
      <t>キギョウ</t>
    </rPh>
    <rPh sb="18" eb="22">
      <t>デンシケイヤク</t>
    </rPh>
    <rPh sb="23" eb="25">
      <t>フキュウ</t>
    </rPh>
    <rPh sb="26" eb="27">
      <t>カカ</t>
    </rPh>
    <rPh sb="33" eb="35">
      <t>シサク</t>
    </rPh>
    <rPh sb="35" eb="36">
      <t>ナド</t>
    </rPh>
    <phoneticPr fontId="1"/>
  </si>
  <si>
    <t>提案業者の実績や実施体制は本業務の実施にあたり適切か。財務状況を含めて、本業務を安定的・継続的に実施が可能であるか。</t>
    <rPh sb="0" eb="2">
      <t>テイアン</t>
    </rPh>
    <rPh sb="2" eb="4">
      <t>ギョウシャ</t>
    </rPh>
    <rPh sb="5" eb="7">
      <t>ジッセキ</t>
    </rPh>
    <rPh sb="8" eb="10">
      <t>ジッシ</t>
    </rPh>
    <rPh sb="10" eb="12">
      <t>タイセイ</t>
    </rPh>
    <rPh sb="13" eb="14">
      <t>ホン</t>
    </rPh>
    <rPh sb="14" eb="16">
      <t>ギョウム</t>
    </rPh>
    <rPh sb="17" eb="19">
      <t>ジッシ</t>
    </rPh>
    <rPh sb="23" eb="25">
      <t>テキセツ</t>
    </rPh>
    <rPh sb="27" eb="31">
      <t>ザイムジョウキョウ</t>
    </rPh>
    <rPh sb="32" eb="33">
      <t>フク</t>
    </rPh>
    <rPh sb="36" eb="39">
      <t>ホンギョウム</t>
    </rPh>
    <rPh sb="40" eb="43">
      <t>アンテイテキ</t>
    </rPh>
    <rPh sb="44" eb="47">
      <t>ケイゾクテキ</t>
    </rPh>
    <rPh sb="48" eb="50">
      <t>ジッシ</t>
    </rPh>
    <rPh sb="51" eb="53">
      <t>カノウ</t>
    </rPh>
    <phoneticPr fontId="1"/>
  </si>
  <si>
    <t>仕様書P6～9等</t>
    <rPh sb="7" eb="8">
      <t>ナド</t>
    </rPh>
    <phoneticPr fontId="1"/>
  </si>
  <si>
    <t>仕様書P8~9</t>
    <phoneticPr fontId="1"/>
  </si>
  <si>
    <t>県が導入するにあたり利用者拡大や職員の負担軽減を図るため、専門的知見から導入のサポートを具体的に行うことが出来るか（システム運用のサポート体制を含む）。</t>
    <rPh sb="0" eb="1">
      <t>ケン</t>
    </rPh>
    <rPh sb="2" eb="4">
      <t>ドウニュウ</t>
    </rPh>
    <rPh sb="10" eb="13">
      <t>リヨウシャ</t>
    </rPh>
    <rPh sb="13" eb="15">
      <t>カクダイ</t>
    </rPh>
    <rPh sb="24" eb="25">
      <t>ハカ</t>
    </rPh>
    <rPh sb="29" eb="32">
      <t>センモンテキ</t>
    </rPh>
    <rPh sb="32" eb="34">
      <t>チケン</t>
    </rPh>
    <rPh sb="36" eb="38">
      <t>ドウニュウ</t>
    </rPh>
    <rPh sb="44" eb="47">
      <t>グタイテキ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</si>
</sst>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sz val="9"/>
      <color theme="1"/>
      <name val="Meiryo UI"/>
      <family val="3"/>
      <charset val="128"/>
    </font>
    <font>
      <sz val="11"/>
      <color theme="1"/>
      <name val="游ゴシック"/>
      <family val="2"/>
      <charset val="128"/>
      <scheme val="minor"/>
    </font>
    <font>
      <sz val="11"/>
      <color theme="1"/>
      <name val="Meiryo UI"/>
      <family val="3"/>
      <charset val="128"/>
    </font>
    <font>
      <sz val="15"/>
      <color theme="1"/>
      <name val="Meiryo UI"/>
      <family val="3"/>
      <charset val="128"/>
    </font>
    <font>
      <b/>
      <sz val="15"/>
      <color theme="1"/>
      <name val="Meiryo UI"/>
      <family val="3"/>
      <charset val="128"/>
    </font>
    <font>
      <b/>
      <sz val="10"/>
      <color theme="1"/>
      <name val="Meiryo UI"/>
      <family val="3"/>
      <charset val="128"/>
    </font>
    <font>
      <sz val="10"/>
      <color theme="1"/>
      <name val="Meiryo UI"/>
      <family val="3"/>
      <charset val="128"/>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39">
    <xf numFmtId="0" fontId="0" fillId="0" borderId="0" xfId="0">
      <alignment vertical="center"/>
    </xf>
    <xf numFmtId="0" fontId="2" fillId="0" borderId="0" xfId="0" applyFont="1">
      <alignment vertical="center"/>
    </xf>
    <xf numFmtId="0" fontId="2" fillId="0" borderId="0" xfId="0" applyFont="1" applyAlignment="1">
      <alignment vertical="center"/>
    </xf>
    <xf numFmtId="38" fontId="2" fillId="0" borderId="0" xfId="1" applyFont="1">
      <alignment vertical="center"/>
    </xf>
    <xf numFmtId="0" fontId="4" fillId="0" borderId="0" xfId="0" applyFont="1">
      <alignment vertical="center"/>
    </xf>
    <xf numFmtId="38" fontId="5" fillId="0" borderId="0" xfId="1" applyFont="1">
      <alignment vertical="center"/>
    </xf>
    <xf numFmtId="0" fontId="6" fillId="0" borderId="5" xfId="0" applyFont="1" applyBorder="1" applyAlignment="1">
      <alignment horizontal="center" vertical="center"/>
    </xf>
    <xf numFmtId="0" fontId="7" fillId="2" borderId="1" xfId="0" applyFont="1" applyFill="1" applyBorder="1" applyAlignment="1">
      <alignment horizontal="center" vertical="center" wrapText="1"/>
    </xf>
    <xf numFmtId="0" fontId="7" fillId="2" borderId="6" xfId="0" applyFont="1" applyFill="1" applyBorder="1" applyAlignment="1">
      <alignment horizontal="center" vertical="center" wrapText="1"/>
    </xf>
    <xf numFmtId="38" fontId="7" fillId="2" borderId="1" xfId="1" applyFont="1" applyFill="1" applyBorder="1" applyAlignment="1">
      <alignment horizontal="center" vertical="center" wrapText="1"/>
    </xf>
    <xf numFmtId="38" fontId="7" fillId="2" borderId="6" xfId="1" applyFont="1" applyFill="1" applyBorder="1" applyAlignment="1">
      <alignment horizontal="center" vertical="center" wrapText="1"/>
    </xf>
    <xf numFmtId="0" fontId="0" fillId="0" borderId="8" xfId="0" applyFont="1" applyBorder="1" applyAlignment="1">
      <alignment horizontal="center" vertical="center" wrapText="1"/>
    </xf>
    <xf numFmtId="0" fontId="8" fillId="0" borderId="2" xfId="0" applyFont="1" applyBorder="1" applyAlignment="1">
      <alignment horizontal="left" vertical="top" wrapText="1"/>
    </xf>
    <xf numFmtId="0" fontId="8" fillId="0" borderId="1" xfId="0" applyFont="1" applyBorder="1" applyAlignment="1">
      <alignment horizontal="left" vertical="center" wrapText="1"/>
    </xf>
    <xf numFmtId="0" fontId="8" fillId="0" borderId="6" xfId="0" applyFont="1" applyBorder="1" applyAlignment="1">
      <alignment vertical="center" wrapText="1"/>
    </xf>
    <xf numFmtId="38" fontId="8" fillId="0" borderId="1" xfId="1" applyFont="1" applyBorder="1" applyAlignment="1">
      <alignment horizontal="center" vertical="center" wrapText="1"/>
    </xf>
    <xf numFmtId="38" fontId="8" fillId="0" borderId="1" xfId="1" applyFont="1" applyFill="1" applyBorder="1" applyAlignment="1">
      <alignment horizontal="center" vertical="center" wrapText="1"/>
    </xf>
    <xf numFmtId="38" fontId="8" fillId="0" borderId="2" xfId="1" applyFont="1" applyFill="1" applyBorder="1" applyAlignment="1">
      <alignment horizontal="center" vertical="center" wrapText="1"/>
    </xf>
    <xf numFmtId="0" fontId="8" fillId="0" borderId="6" xfId="0" applyFont="1" applyFill="1" applyBorder="1" applyAlignment="1">
      <alignment vertical="center" wrapText="1"/>
    </xf>
    <xf numFmtId="0" fontId="8" fillId="0" borderId="2" xfId="0" applyFont="1" applyFill="1" applyBorder="1" applyAlignment="1">
      <alignment horizontal="left" vertical="top" wrapText="1"/>
    </xf>
    <xf numFmtId="0" fontId="8" fillId="0" borderId="1" xfId="0" applyFont="1" applyFill="1" applyBorder="1" applyAlignment="1">
      <alignment horizontal="left" vertical="center" wrapText="1"/>
    </xf>
    <xf numFmtId="38" fontId="8" fillId="0" borderId="2" xfId="1" applyFont="1" applyFill="1" applyBorder="1" applyAlignment="1">
      <alignment horizontal="center" vertical="center" wrapText="1"/>
    </xf>
    <xf numFmtId="0" fontId="8" fillId="0" borderId="4" xfId="0" applyFont="1" applyFill="1" applyBorder="1" applyAlignment="1">
      <alignment horizontal="left" vertical="top" wrapText="1"/>
    </xf>
    <xf numFmtId="0" fontId="8" fillId="0" borderId="6" xfId="0" applyFont="1" applyFill="1" applyBorder="1" applyAlignment="1">
      <alignment horizontal="justify" vertical="center" wrapText="1"/>
    </xf>
    <xf numFmtId="38" fontId="8" fillId="0" borderId="4" xfId="1" applyFont="1" applyFill="1" applyBorder="1" applyAlignment="1">
      <alignment horizontal="center" vertical="center" wrapText="1"/>
    </xf>
    <xf numFmtId="0" fontId="8" fillId="0" borderId="3" xfId="0" applyFont="1" applyFill="1" applyBorder="1" applyAlignment="1">
      <alignment horizontal="left" vertical="top" wrapText="1"/>
    </xf>
    <xf numFmtId="38" fontId="8" fillId="0" borderId="3" xfId="1" applyFont="1" applyFill="1" applyBorder="1" applyAlignment="1">
      <alignment horizontal="center" vertical="center" wrapText="1"/>
    </xf>
    <xf numFmtId="0" fontId="8" fillId="0" borderId="4" xfId="0" applyFont="1" applyBorder="1" applyAlignment="1">
      <alignment horizontal="left" vertical="top" wrapText="1"/>
    </xf>
    <xf numFmtId="0" fontId="8" fillId="0" borderId="4" xfId="0" applyFont="1" applyBorder="1" applyAlignment="1">
      <alignment horizontal="center" vertical="top" wrapText="1"/>
    </xf>
    <xf numFmtId="0" fontId="8" fillId="0" borderId="9" xfId="0" applyFont="1" applyBorder="1" applyAlignment="1">
      <alignment horizontal="center" vertical="top"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38" fontId="8" fillId="0" borderId="3" xfId="1" applyFont="1" applyFill="1" applyBorder="1" applyAlignment="1">
      <alignment horizontal="center" vertical="center" wrapText="1"/>
    </xf>
    <xf numFmtId="0" fontId="8" fillId="0" borderId="1" xfId="0" applyFont="1" applyBorder="1" applyAlignment="1">
      <alignment horizontal="left" vertical="top" wrapText="1"/>
    </xf>
    <xf numFmtId="0" fontId="8" fillId="0" borderId="6" xfId="0" applyFont="1" applyFill="1" applyBorder="1" applyAlignment="1">
      <alignment horizontal="justify" vertical="center" wrapText="1"/>
    </xf>
    <xf numFmtId="0" fontId="0" fillId="0" borderId="8" xfId="0" applyFont="1" applyFill="1" applyBorder="1" applyAlignment="1">
      <alignment vertical="center" wrapText="1"/>
    </xf>
    <xf numFmtId="38" fontId="8" fillId="0" borderId="6" xfId="1" applyFont="1" applyBorder="1" applyAlignment="1">
      <alignment horizontal="center" vertical="center"/>
    </xf>
    <xf numFmtId="0" fontId="0" fillId="0" borderId="7" xfId="0" applyFont="1" applyBorder="1" applyAlignment="1">
      <alignment vertical="center"/>
    </xf>
    <xf numFmtId="0" fontId="0" fillId="0" borderId="8" xfId="0" applyFont="1" applyBorder="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1564F-AA81-403B-8656-C8B6DDB3282E}">
  <sheetPr>
    <pageSetUpPr fitToPage="1"/>
  </sheetPr>
  <dimension ref="B1:J20"/>
  <sheetViews>
    <sheetView showGridLines="0" tabSelected="1" view="pageBreakPreview" zoomScale="110" zoomScaleNormal="100" zoomScaleSheetLayoutView="110" workbookViewId="0">
      <selection activeCell="D6" sqref="D6"/>
    </sheetView>
  </sheetViews>
  <sheetFormatPr defaultColWidth="9" defaultRowHeight="12.5" x14ac:dyDescent="0.55000000000000004"/>
  <cols>
    <col min="1" max="1" width="1.58203125" style="1" customWidth="1"/>
    <col min="2" max="2" width="14.5" style="1" customWidth="1"/>
    <col min="3" max="3" width="23.83203125" style="1" customWidth="1"/>
    <col min="4" max="4" width="52.58203125" style="1" customWidth="1"/>
    <col min="5" max="5" width="18.58203125" style="1" customWidth="1"/>
    <col min="6" max="7" width="10.58203125" style="3" customWidth="1"/>
    <col min="8" max="8" width="1.58203125" style="1" customWidth="1"/>
    <col min="9" max="16384" width="9" style="1"/>
  </cols>
  <sheetData>
    <row r="1" spans="2:7" ht="20.5" x14ac:dyDescent="0.55000000000000004">
      <c r="G1" s="5" t="s">
        <v>22</v>
      </c>
    </row>
    <row r="2" spans="2:7" ht="20.5" x14ac:dyDescent="0.55000000000000004">
      <c r="B2" s="6" t="s">
        <v>33</v>
      </c>
      <c r="C2" s="6"/>
      <c r="D2" s="6"/>
      <c r="E2" s="6"/>
      <c r="F2" s="6"/>
      <c r="G2" s="6"/>
    </row>
    <row r="3" spans="2:7" s="2" customFormat="1" ht="28.5" customHeight="1" x14ac:dyDescent="0.55000000000000004">
      <c r="B3" s="7" t="s">
        <v>2</v>
      </c>
      <c r="C3" s="7" t="s">
        <v>3</v>
      </c>
      <c r="D3" s="8" t="s">
        <v>0</v>
      </c>
      <c r="E3" s="9" t="s">
        <v>11</v>
      </c>
      <c r="F3" s="10" t="s">
        <v>1</v>
      </c>
      <c r="G3" s="11"/>
    </row>
    <row r="4" spans="2:7" ht="59.5" customHeight="1" x14ac:dyDescent="0.55000000000000004">
      <c r="B4" s="12" t="s">
        <v>6</v>
      </c>
      <c r="C4" s="13" t="s">
        <v>10</v>
      </c>
      <c r="D4" s="14" t="s">
        <v>49</v>
      </c>
      <c r="E4" s="15" t="s">
        <v>44</v>
      </c>
      <c r="F4" s="16">
        <v>10</v>
      </c>
      <c r="G4" s="17">
        <f>SUM(F4:F4)</f>
        <v>10</v>
      </c>
    </row>
    <row r="5" spans="2:7" ht="59.5" customHeight="1" x14ac:dyDescent="0.55000000000000004">
      <c r="B5" s="12" t="s">
        <v>7</v>
      </c>
      <c r="C5" s="13" t="s">
        <v>13</v>
      </c>
      <c r="D5" s="18" t="s">
        <v>45</v>
      </c>
      <c r="E5" s="15" t="s">
        <v>39</v>
      </c>
      <c r="F5" s="16">
        <v>10</v>
      </c>
      <c r="G5" s="17">
        <f>SUM(F5:F5)</f>
        <v>10</v>
      </c>
    </row>
    <row r="6" spans="2:7" ht="64" customHeight="1" x14ac:dyDescent="0.55000000000000004">
      <c r="B6" s="19" t="s">
        <v>8</v>
      </c>
      <c r="C6" s="20" t="s">
        <v>14</v>
      </c>
      <c r="D6" s="18" t="s">
        <v>18</v>
      </c>
      <c r="E6" s="16" t="s">
        <v>50</v>
      </c>
      <c r="F6" s="16">
        <v>5</v>
      </c>
      <c r="G6" s="21">
        <f>SUM(F6:F10)</f>
        <v>25</v>
      </c>
    </row>
    <row r="7" spans="2:7" ht="51" customHeight="1" x14ac:dyDescent="0.55000000000000004">
      <c r="B7" s="22"/>
      <c r="C7" s="20" t="s">
        <v>15</v>
      </c>
      <c r="D7" s="23" t="s">
        <v>19</v>
      </c>
      <c r="E7" s="16" t="s">
        <v>12</v>
      </c>
      <c r="F7" s="16">
        <v>5</v>
      </c>
      <c r="G7" s="24"/>
    </row>
    <row r="8" spans="2:7" ht="51" customHeight="1" x14ac:dyDescent="0.55000000000000004">
      <c r="B8" s="22"/>
      <c r="C8" s="20" t="s">
        <v>16</v>
      </c>
      <c r="D8" s="23" t="s">
        <v>37</v>
      </c>
      <c r="E8" s="16" t="s">
        <v>24</v>
      </c>
      <c r="F8" s="16">
        <v>5</v>
      </c>
      <c r="G8" s="24"/>
    </row>
    <row r="9" spans="2:7" ht="51" customHeight="1" x14ac:dyDescent="0.55000000000000004">
      <c r="B9" s="22"/>
      <c r="C9" s="20" t="s">
        <v>17</v>
      </c>
      <c r="D9" s="23" t="s">
        <v>20</v>
      </c>
      <c r="E9" s="16" t="s">
        <v>51</v>
      </c>
      <c r="F9" s="16">
        <v>5</v>
      </c>
      <c r="G9" s="24"/>
    </row>
    <row r="10" spans="2:7" ht="51" customHeight="1" x14ac:dyDescent="0.55000000000000004">
      <c r="B10" s="25"/>
      <c r="C10" s="20" t="s">
        <v>27</v>
      </c>
      <c r="D10" s="23" t="s">
        <v>41</v>
      </c>
      <c r="E10" s="16" t="s">
        <v>40</v>
      </c>
      <c r="F10" s="16">
        <v>5</v>
      </c>
      <c r="G10" s="26"/>
    </row>
    <row r="11" spans="2:7" ht="53.5" customHeight="1" x14ac:dyDescent="0.55000000000000004">
      <c r="B11" s="22" t="s">
        <v>26</v>
      </c>
      <c r="C11" s="20" t="s">
        <v>21</v>
      </c>
      <c r="D11" s="23" t="s">
        <v>28</v>
      </c>
      <c r="E11" s="16" t="s">
        <v>23</v>
      </c>
      <c r="F11" s="16">
        <v>15</v>
      </c>
      <c r="G11" s="21">
        <f>SUM(F11:F17)</f>
        <v>50</v>
      </c>
    </row>
    <row r="12" spans="2:7" ht="53.5" customHeight="1" x14ac:dyDescent="0.55000000000000004">
      <c r="B12" s="27"/>
      <c r="C12" s="20" t="s">
        <v>29</v>
      </c>
      <c r="D12" s="23" t="s">
        <v>30</v>
      </c>
      <c r="E12" s="15" t="s">
        <v>23</v>
      </c>
      <c r="F12" s="16">
        <v>5</v>
      </c>
      <c r="G12" s="24"/>
    </row>
    <row r="13" spans="2:7" ht="53.5" customHeight="1" x14ac:dyDescent="0.55000000000000004">
      <c r="B13" s="28"/>
      <c r="C13" s="20" t="s">
        <v>31</v>
      </c>
      <c r="D13" s="23" t="s">
        <v>32</v>
      </c>
      <c r="E13" s="15" t="s">
        <v>38</v>
      </c>
      <c r="F13" s="16">
        <v>5</v>
      </c>
      <c r="G13" s="24"/>
    </row>
    <row r="14" spans="2:7" ht="62" customHeight="1" x14ac:dyDescent="0.55000000000000004">
      <c r="B14" s="29"/>
      <c r="C14" s="20" t="s">
        <v>34</v>
      </c>
      <c r="D14" s="23" t="s">
        <v>43</v>
      </c>
      <c r="E14" s="15" t="s">
        <v>23</v>
      </c>
      <c r="F14" s="16">
        <v>5</v>
      </c>
      <c r="G14" s="24"/>
    </row>
    <row r="15" spans="2:7" ht="62" customHeight="1" x14ac:dyDescent="0.55000000000000004">
      <c r="B15" s="29"/>
      <c r="C15" s="20" t="s">
        <v>35</v>
      </c>
      <c r="D15" s="23" t="s">
        <v>42</v>
      </c>
      <c r="E15" s="15" t="s">
        <v>23</v>
      </c>
      <c r="F15" s="16">
        <v>5</v>
      </c>
      <c r="G15" s="24"/>
    </row>
    <row r="16" spans="2:7" ht="53.5" customHeight="1" x14ac:dyDescent="0.55000000000000004">
      <c r="B16" s="29"/>
      <c r="C16" s="20" t="s">
        <v>36</v>
      </c>
      <c r="D16" s="23" t="s">
        <v>52</v>
      </c>
      <c r="E16" s="16" t="s">
        <v>23</v>
      </c>
      <c r="F16" s="16">
        <v>10</v>
      </c>
      <c r="G16" s="24"/>
    </row>
    <row r="17" spans="2:10" ht="53.5" customHeight="1" x14ac:dyDescent="0.55000000000000004">
      <c r="B17" s="29"/>
      <c r="C17" s="20" t="s">
        <v>47</v>
      </c>
      <c r="D17" s="23" t="s">
        <v>48</v>
      </c>
      <c r="E17" s="16" t="s">
        <v>23</v>
      </c>
      <c r="F17" s="16">
        <v>5</v>
      </c>
      <c r="G17" s="26"/>
    </row>
    <row r="18" spans="2:10" ht="28.4" customHeight="1" x14ac:dyDescent="0.55000000000000004">
      <c r="B18" s="30" t="s">
        <v>4</v>
      </c>
      <c r="C18" s="31"/>
      <c r="D18" s="31"/>
      <c r="E18" s="11"/>
      <c r="F18" s="32">
        <f>SUM(F4:F17)</f>
        <v>95</v>
      </c>
      <c r="G18" s="16">
        <f>SUM(G4:G13)</f>
        <v>95</v>
      </c>
    </row>
    <row r="19" spans="2:10" s="4" customFormat="1" ht="56.5" customHeight="1" x14ac:dyDescent="0.55000000000000004">
      <c r="B19" s="33" t="s">
        <v>25</v>
      </c>
      <c r="C19" s="20" t="s">
        <v>9</v>
      </c>
      <c r="D19" s="34" t="s">
        <v>46</v>
      </c>
      <c r="E19" s="35"/>
      <c r="F19" s="16">
        <v>5</v>
      </c>
      <c r="G19" s="16">
        <f>F19</f>
        <v>5</v>
      </c>
      <c r="J19" s="1"/>
    </row>
    <row r="20" spans="2:10" ht="28.5" customHeight="1" x14ac:dyDescent="0.55000000000000004">
      <c r="B20" s="36" t="s">
        <v>5</v>
      </c>
      <c r="C20" s="37"/>
      <c r="D20" s="37"/>
      <c r="E20" s="38"/>
      <c r="F20" s="16">
        <f>SUM(F4:F17,F19)</f>
        <v>100</v>
      </c>
      <c r="G20" s="16">
        <f>SUM(G4:G13,G19)</f>
        <v>100</v>
      </c>
    </row>
  </sheetData>
  <mergeCells count="7">
    <mergeCell ref="B20:E20"/>
    <mergeCell ref="G11:G17"/>
    <mergeCell ref="B2:G2"/>
    <mergeCell ref="F3:G3"/>
    <mergeCell ref="G6:G10"/>
    <mergeCell ref="B18:E18"/>
    <mergeCell ref="D19:E19"/>
  </mergeCells>
  <phoneticPr fontId="1"/>
  <pageMargins left="0.31496062992125984" right="0.31496062992125984" top="0.35433070866141736" bottom="0.35433070866141736" header="0.31496062992125984" footer="0.31496062992125984"/>
  <pageSetup paperSize="9" scale="6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評価基準</vt:lpstr>
      <vt:lpstr>評価基準!Print_Area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hirai-masaaki</dc:creator>
  <cp:lastModifiedBy>User</cp:lastModifiedBy>
  <cp:lastPrinted>2024-06-27T02:04:00Z</cp:lastPrinted>
  <dcterms:created xsi:type="dcterms:W3CDTF">2021-04-23T09:25:03Z</dcterms:created>
  <dcterms:modified xsi:type="dcterms:W3CDTF">2024-07-10T13:30:12Z</dcterms:modified>
</cp:coreProperties>
</file>