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6\200_オープンカウンター\24097_障がい福祉課_軽量簡単モジュール車椅子\"/>
    </mc:Choice>
  </mc:AlternateContent>
  <xr:revisionPtr revIDLastSave="0" documentId="8_{31D3AE2E-075D-466E-9218-A8DDAF8C32CB}" xr6:coauthVersionLast="36" xr6:coauthVersionMax="36" xr10:uidLastSave="{00000000-0000-0000-0000-000000000000}"/>
  <bookViews>
    <workbookView xWindow="240" yWindow="75" windowWidth="14925" windowHeight="8550" xr2:uid="{00000000-000D-0000-FFFF-FFFF00000000}"/>
  </bookViews>
  <sheets>
    <sheet name="見積書 (様式)" sheetId="9" r:id="rId1"/>
  </sheets>
  <definedNames>
    <definedName name="_xlnm.Print_Area" localSheetId="0">'見積書 (様式)'!$A$1:$S$34</definedName>
  </definedNames>
  <calcPr calcId="191029"/>
</workbook>
</file>

<file path=xl/calcChain.xml><?xml version="1.0" encoding="utf-8"?>
<calcChain xmlns="http://schemas.openxmlformats.org/spreadsheetml/2006/main">
  <c r="N25" i="9" l="1"/>
  <c r="N27" i="9" l="1"/>
  <c r="N26" i="9" l="1"/>
  <c r="N28" i="9" l="1"/>
  <c r="N30" i="9" l="1"/>
  <c r="AB30" i="9" s="1"/>
  <c r="L21" i="9" s="1"/>
  <c r="Y30" i="9" l="1"/>
  <c r="I21" i="9" s="1"/>
  <c r="AA30" i="9"/>
  <c r="K21" i="9" s="1"/>
  <c r="W30" i="9"/>
  <c r="G21" i="9" s="1"/>
  <c r="Z30" i="9"/>
  <c r="J21" i="9" s="1"/>
  <c r="X30" i="9"/>
  <c r="H21" i="9" s="1"/>
  <c r="U30" i="9"/>
  <c r="E21" i="9" s="1"/>
  <c r="V30" i="9"/>
  <c r="F21" i="9" s="1"/>
</calcChain>
</file>

<file path=xl/sharedStrings.xml><?xml version="1.0" encoding="utf-8"?>
<sst xmlns="http://schemas.openxmlformats.org/spreadsheetml/2006/main" count="38" uniqueCount="34">
  <si>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</si>
  <si>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</si>
  <si>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</si>
  <si>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</si>
  <si>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</si>
  <si>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</si>
  <si>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摘　要</t>
    <rPh sb="0" eb="1">
      <t>チャク</t>
    </rPh>
    <rPh sb="2" eb="3">
      <t>ヨウ</t>
    </rPh>
    <phoneticPr fontId="2"/>
  </si>
  <si>
    <t>住　　所</t>
    <rPh sb="0" eb="1">
      <t>ジュウ</t>
    </rPh>
    <rPh sb="3" eb="4">
      <t>トコロ</t>
    </rPh>
    <phoneticPr fontId="2"/>
  </si>
  <si>
    <t>品　　　　名</t>
    <rPh sb="0" eb="1">
      <t>シナ</t>
    </rPh>
    <rPh sb="5" eb="6">
      <t>メイ</t>
    </rPh>
    <phoneticPr fontId="2"/>
  </si>
  <si>
    <t>規　　格</t>
    <rPh sb="0" eb="1">
      <t>キ</t>
    </rPh>
    <rPh sb="3" eb="4">
      <t>カク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</si>
  <si>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</si>
  <si>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</si>
  <si>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</si>
  <si>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　内　　訳</t>
    <rPh sb="1" eb="2">
      <t>ウチ</t>
    </rPh>
    <rPh sb="4" eb="5">
      <t>ヤク</t>
    </rPh>
    <phoneticPr fontId="2"/>
  </si>
  <si>
    <t>商　　号</t>
    <rPh sb="0" eb="1">
      <t>ショウ</t>
    </rPh>
    <rPh sb="3" eb="4">
      <t>ゴウ</t>
    </rPh>
    <phoneticPr fontId="2"/>
  </si>
  <si>
    <t>又は名称</t>
    <phoneticPr fontId="2"/>
  </si>
  <si>
    <t>代表者氏名</t>
    <rPh sb="0" eb="3">
      <t>ダイヒョウシャ</t>
    </rPh>
    <rPh sb="3" eb="5">
      <t>シメイ</t>
    </rPh>
    <phoneticPr fontId="2"/>
  </si>
  <si>
    <t>見　　 積 　　書</t>
    <rPh sb="0" eb="1">
      <t>ミ</t>
    </rPh>
    <rPh sb="4" eb="5">
      <t>セキ</t>
    </rPh>
    <rPh sb="8" eb="9">
      <t>ショ</t>
    </rPh>
    <phoneticPr fontId="2"/>
  </si>
  <si>
    <t>下記のとおり見積りいたします。</t>
    <rPh sb="0" eb="2">
      <t>カキ</t>
    </rPh>
    <rPh sb="6" eb="8">
      <t>ミツモ</t>
    </rPh>
    <phoneticPr fontId="2"/>
  </si>
  <si>
    <t>債権者番号</t>
    <phoneticPr fontId="2"/>
  </si>
  <si>
    <t>愛媛県知事　中　村　時　広　様</t>
    <rPh sb="0" eb="3">
      <t>エヒメケン</t>
    </rPh>
    <rPh sb="3" eb="5">
      <t>チジ</t>
    </rPh>
    <rPh sb="6" eb="7">
      <t>ナカ</t>
    </rPh>
    <rPh sb="8" eb="9">
      <t>ムラ</t>
    </rPh>
    <rPh sb="10" eb="11">
      <t>トキ</t>
    </rPh>
    <rPh sb="12" eb="13">
      <t>ヒロ</t>
    </rPh>
    <rPh sb="14" eb="15">
      <t>サマ</t>
    </rPh>
    <phoneticPr fontId="2"/>
  </si>
  <si>
    <t>調達案件番号</t>
    <rPh sb="0" eb="2">
      <t>チョウタツ</t>
    </rPh>
    <rPh sb="2" eb="4">
      <t>アンケン</t>
    </rPh>
    <rPh sb="4" eb="6">
      <t>バンゴウ</t>
    </rPh>
    <phoneticPr fontId="2"/>
  </si>
  <si>
    <t>※調達案件番号は調達案件一覧表の一番左欄です。（「要求課及び要求番号」欄ではありません。）</t>
    <rPh sb="1" eb="3">
      <t>チョウタツ</t>
    </rPh>
    <rPh sb="3" eb="5">
      <t>アンケン</t>
    </rPh>
    <rPh sb="5" eb="7">
      <t>バンゴウ</t>
    </rPh>
    <rPh sb="8" eb="10">
      <t>チョウタツ</t>
    </rPh>
    <rPh sb="10" eb="12">
      <t>アンケン</t>
    </rPh>
    <rPh sb="12" eb="14">
      <t>イチラン</t>
    </rPh>
    <rPh sb="14" eb="15">
      <t>ヒョウ</t>
    </rPh>
    <rPh sb="16" eb="18">
      <t>イチバン</t>
    </rPh>
    <rPh sb="18" eb="19">
      <t>ヒダリ</t>
    </rPh>
    <rPh sb="19" eb="20">
      <t>ラン</t>
    </rPh>
    <rPh sb="30" eb="32">
      <t>ヨウキュウ</t>
    </rPh>
    <rPh sb="35" eb="36">
      <t>ラン</t>
    </rPh>
    <phoneticPr fontId="2"/>
  </si>
  <si>
    <t>※見積金額は消費税込みの金額を記入すること。また、記入に当っては右詰めとし、金額の頭に</t>
    <phoneticPr fontId="2"/>
  </si>
  <si>
    <t>　　　　令和 　　年 　　月　 　日</t>
    <rPh sb="4" eb="5">
      <t>レイ</t>
    </rPh>
    <rPh sb="5" eb="6">
      <t>カズ</t>
    </rPh>
    <rPh sb="9" eb="10">
      <t>ネン</t>
    </rPh>
    <rPh sb="13" eb="14">
      <t>ツキ</t>
    </rPh>
    <rPh sb="17" eb="18">
      <t>ヒ</t>
    </rPh>
    <phoneticPr fontId="2"/>
  </si>
  <si>
    <t>消費税及び地方消費税</t>
    <rPh sb="0" eb="4">
      <t>ショウヒゼイオヨ</t>
    </rPh>
    <rPh sb="5" eb="10">
      <t>チホウショウヒゼイ</t>
    </rPh>
    <phoneticPr fontId="2"/>
  </si>
  <si>
    <t>合　計</t>
    <rPh sb="0" eb="1">
      <t>ゴウ</t>
    </rPh>
    <rPh sb="2" eb="3">
      <t>ケイ</t>
    </rPh>
    <phoneticPr fontId="2"/>
  </si>
  <si>
    <t>桁分割</t>
    <rPh sb="0" eb="1">
      <t>ケタ</t>
    </rPh>
    <rPh sb="1" eb="3">
      <t>ブンカツ</t>
    </rPh>
    <phoneticPr fontId="2"/>
  </si>
  <si>
    <t>同等品等でお見積りされる場合は、修正してください。</t>
    <rPh sb="0" eb="3">
      <t>ドウトウヒン</t>
    </rPh>
    <rPh sb="3" eb="4">
      <t>トウ</t>
    </rPh>
    <rPh sb="6" eb="8">
      <t>ミツモ</t>
    </rPh>
    <rPh sb="12" eb="14">
      <t>バアイ</t>
    </rPh>
    <rPh sb="16" eb="18">
      <t>シュウセイ</t>
    </rPh>
    <phoneticPr fontId="2"/>
  </si>
  <si>
    <t>　「￥」を付記すること。</t>
    <phoneticPr fontId="2"/>
  </si>
  <si>
    <t>※同等品で見積書を提出する場合は、規格欄を変更すること。</t>
    <rPh sb="1" eb="4">
      <t>ドウトウヒン</t>
    </rPh>
    <rPh sb="5" eb="7">
      <t>ミツモリ</t>
    </rPh>
    <rPh sb="7" eb="8">
      <t>ショ</t>
    </rPh>
    <rPh sb="9" eb="11">
      <t>テイシュツ</t>
    </rPh>
    <rPh sb="13" eb="15">
      <t>バアイ</t>
    </rPh>
    <rPh sb="17" eb="20">
      <t>キカクラン</t>
    </rPh>
    <rPh sb="21" eb="23">
      <t>ヘンコウ</t>
    </rPh>
    <phoneticPr fontId="2"/>
  </si>
  <si>
    <t>（障がい福祉課　№30）</t>
    <rPh sb="1" eb="2">
      <t>ショウ</t>
    </rPh>
    <rPh sb="4" eb="7">
      <t>フクシカ</t>
    </rPh>
    <phoneticPr fontId="2"/>
  </si>
  <si>
    <t>軽量簡単モジュール車椅子</t>
    <rPh sb="0" eb="4">
      <t>ケイリョウカンタン</t>
    </rPh>
    <rPh sb="9" eb="12">
      <t>クルマイス</t>
    </rPh>
    <phoneticPr fontId="2"/>
  </si>
  <si>
    <t>㈱ﾐｷ
MEF-22 ﾌﾞﾙｰ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</si>
</sst>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33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0" xfId="0" applyNumberFormat="1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0" borderId="0" xfId="0" applyFont="1" applyAlignment="1"/>
    <xf numFmtId="0" fontId="10" fillId="0" borderId="0" xfId="0" applyFont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9" fillId="0" borderId="13" xfId="1" applyNumberFormat="1" applyFont="1" applyBorder="1" applyAlignment="1">
      <alignment horizontal="center" vertical="center"/>
    </xf>
    <xf numFmtId="41" fontId="9" fillId="0" borderId="11" xfId="1" applyNumberFormat="1" applyFont="1" applyBorder="1" applyAlignment="1">
      <alignment horizontal="center" vertical="center"/>
    </xf>
    <xf numFmtId="41" fontId="9" fillId="0" borderId="12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view="pageBreakPreview" topLeftCell="A16" zoomScaleNormal="100" zoomScaleSheetLayoutView="100" workbookViewId="0">
      <selection activeCell="K26" sqref="K26:M26"/>
    </sheetView>
  </sheetViews>
  <sheetFormatPr defaultRowHeight="13.5"/>
  <cols>
    <col min="1" max="1" width="9.625" style="1" customWidth="1"/>
    <col min="2" max="2" width="2.125" style="1" customWidth="1"/>
    <col min="3" max="12" width="5.375" style="1" customWidth="1"/>
    <col min="13" max="18" width="3.625" style="1" customWidth="1"/>
    <col min="19" max="19" width="6.375" style="1" customWidth="1"/>
    <col min="20" max="20" width="9" style="1"/>
    <col min="21" max="30" width="4.875" style="1" customWidth="1"/>
    <col min="31" max="16384" width="9" style="1"/>
  </cols>
  <sheetData>
    <row r="1" spans="1:19" ht="35.25" customHeight="1">
      <c r="K1" s="46" t="s">
        <v>21</v>
      </c>
      <c r="L1" s="47"/>
      <c r="M1" s="48"/>
      <c r="N1" s="16">
        <v>2</v>
      </c>
      <c r="O1" s="17">
        <v>4</v>
      </c>
      <c r="P1" s="17">
        <v>0</v>
      </c>
      <c r="Q1" s="22">
        <v>9</v>
      </c>
      <c r="R1" s="23">
        <v>8</v>
      </c>
    </row>
    <row r="2" spans="1:19" ht="43.5" customHeight="1">
      <c r="L2" s="21"/>
      <c r="M2" s="21"/>
      <c r="N2" s="20"/>
      <c r="O2" s="20"/>
      <c r="P2" s="20"/>
      <c r="Q2" s="20"/>
      <c r="R2" s="20"/>
    </row>
    <row r="3" spans="1:19" ht="38.25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43.5" customHeight="1"/>
    <row r="5" spans="1:19" ht="24">
      <c r="A5" s="2" t="s">
        <v>20</v>
      </c>
    </row>
    <row r="7" spans="1:19">
      <c r="A7" s="1" t="s">
        <v>24</v>
      </c>
    </row>
    <row r="8" spans="1:19" ht="13.5" customHeight="1"/>
    <row r="9" spans="1:19">
      <c r="H9" s="50" t="s">
        <v>7</v>
      </c>
      <c r="I9" s="50"/>
      <c r="J9" s="52"/>
      <c r="K9" s="52"/>
      <c r="L9" s="52"/>
      <c r="M9" s="52"/>
      <c r="N9" s="52"/>
      <c r="O9" s="52"/>
      <c r="P9" s="52"/>
      <c r="Q9" s="52"/>
      <c r="R9" s="52"/>
    </row>
    <row r="10" spans="1:19" ht="6" customHeight="1">
      <c r="H10" s="3"/>
      <c r="I10" s="3"/>
      <c r="J10" s="33"/>
      <c r="K10" s="33"/>
      <c r="L10" s="33"/>
      <c r="M10" s="33"/>
      <c r="N10" s="33"/>
      <c r="O10" s="33"/>
      <c r="P10" s="33"/>
      <c r="Q10" s="33"/>
      <c r="R10" s="33"/>
    </row>
    <row r="11" spans="1:19">
      <c r="H11" s="51" t="s">
        <v>14</v>
      </c>
      <c r="I11" s="51"/>
      <c r="J11" s="52"/>
      <c r="K11" s="52"/>
      <c r="L11" s="52"/>
      <c r="M11" s="52"/>
      <c r="N11" s="52"/>
      <c r="O11" s="52"/>
      <c r="P11" s="52"/>
      <c r="Q11" s="52"/>
      <c r="R11" s="52"/>
    </row>
    <row r="12" spans="1:19">
      <c r="H12" s="51" t="s">
        <v>15</v>
      </c>
      <c r="I12" s="51"/>
      <c r="J12" s="52"/>
      <c r="K12" s="52"/>
      <c r="L12" s="52"/>
      <c r="M12" s="52"/>
      <c r="N12" s="52"/>
      <c r="O12" s="52"/>
      <c r="P12" s="52"/>
      <c r="Q12" s="52"/>
      <c r="R12" s="52"/>
    </row>
    <row r="13" spans="1:19" ht="6" customHeight="1">
      <c r="H13" s="6"/>
      <c r="I13" s="6"/>
      <c r="J13" s="33"/>
      <c r="K13" s="33"/>
      <c r="L13" s="33"/>
      <c r="M13" s="33"/>
      <c r="N13" s="33"/>
      <c r="O13" s="33"/>
      <c r="P13" s="33"/>
      <c r="Q13" s="33"/>
      <c r="R13" s="33"/>
    </row>
    <row r="14" spans="1:19">
      <c r="H14" s="52" t="s">
        <v>16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"/>
    </row>
    <row r="15" spans="1:19" ht="13.5" customHeight="1"/>
    <row r="16" spans="1:19" ht="35.25" customHeight="1">
      <c r="J16" s="15"/>
      <c r="K16" s="46" t="s">
        <v>19</v>
      </c>
      <c r="L16" s="53"/>
      <c r="M16" s="16"/>
      <c r="N16" s="17"/>
      <c r="O16" s="17"/>
      <c r="P16" s="17"/>
      <c r="Q16" s="17"/>
      <c r="R16" s="18"/>
    </row>
    <row r="17" spans="1:28" ht="9" customHeight="1"/>
    <row r="18" spans="1:28" ht="18.75">
      <c r="A18" s="54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28" ht="18.75" customHeight="1"/>
    <row r="20" spans="1:28" ht="17.25" customHeight="1">
      <c r="C20" s="4" t="s">
        <v>0</v>
      </c>
      <c r="D20" s="9" t="s">
        <v>1</v>
      </c>
      <c r="E20" s="10" t="s">
        <v>2</v>
      </c>
      <c r="F20" s="12" t="s">
        <v>3</v>
      </c>
      <c r="G20" s="9" t="s">
        <v>0</v>
      </c>
      <c r="H20" s="10" t="s">
        <v>4</v>
      </c>
      <c r="I20" s="11" t="s">
        <v>2</v>
      </c>
      <c r="J20" s="25" t="s">
        <v>3</v>
      </c>
      <c r="K20" s="10" t="s">
        <v>0</v>
      </c>
      <c r="L20" s="26" t="s">
        <v>5</v>
      </c>
    </row>
    <row r="21" spans="1:28" ht="37.5" customHeight="1">
      <c r="C21" s="13"/>
      <c r="D21" s="14"/>
      <c r="E21" s="28" t="str">
        <f t="shared" ref="E21:L21" si="0">U30</f>
        <v/>
      </c>
      <c r="F21" s="28" t="str">
        <f t="shared" si="0"/>
        <v/>
      </c>
      <c r="G21" s="29" t="str">
        <f t="shared" si="0"/>
        <v/>
      </c>
      <c r="H21" s="28" t="str">
        <f t="shared" si="0"/>
        <v/>
      </c>
      <c r="I21" s="27" t="str">
        <f t="shared" si="0"/>
        <v/>
      </c>
      <c r="J21" s="31" t="str">
        <f t="shared" si="0"/>
        <v/>
      </c>
      <c r="K21" s="28" t="str">
        <f t="shared" si="0"/>
        <v/>
      </c>
      <c r="L21" s="27" t="str">
        <f t="shared" si="0"/>
        <v/>
      </c>
    </row>
    <row r="22" spans="1:28" ht="18.75" customHeight="1"/>
    <row r="23" spans="1:28" s="8" customFormat="1" ht="24" customHeight="1">
      <c r="A23" s="8" t="s">
        <v>13</v>
      </c>
      <c r="K23" s="62" t="s">
        <v>31</v>
      </c>
      <c r="L23" s="63"/>
      <c r="M23" s="63"/>
      <c r="N23" s="63"/>
      <c r="O23" s="63"/>
      <c r="P23" s="63"/>
      <c r="Q23" s="63"/>
      <c r="R23" s="64"/>
      <c r="S23" s="19"/>
    </row>
    <row r="24" spans="1:28" s="7" customFormat="1" ht="36" customHeight="1">
      <c r="A24" s="57" t="s">
        <v>8</v>
      </c>
      <c r="B24" s="58"/>
      <c r="C24" s="58"/>
      <c r="D24" s="59"/>
      <c r="E24" s="57" t="s">
        <v>9</v>
      </c>
      <c r="F24" s="58"/>
      <c r="G24" s="58"/>
      <c r="H24" s="59"/>
      <c r="I24" s="57" t="s">
        <v>10</v>
      </c>
      <c r="J24" s="59"/>
      <c r="K24" s="65" t="s">
        <v>11</v>
      </c>
      <c r="L24" s="65"/>
      <c r="M24" s="65"/>
      <c r="N24" s="65" t="s">
        <v>12</v>
      </c>
      <c r="O24" s="65"/>
      <c r="P24" s="65"/>
      <c r="Q24" s="65"/>
      <c r="R24" s="65" t="s">
        <v>6</v>
      </c>
      <c r="S24" s="65"/>
    </row>
    <row r="25" spans="1:28" s="7" customFormat="1" ht="36" customHeight="1">
      <c r="A25" s="46" t="s">
        <v>32</v>
      </c>
      <c r="B25" s="66"/>
      <c r="C25" s="66"/>
      <c r="D25" s="53"/>
      <c r="E25" s="73" t="s">
        <v>33</v>
      </c>
      <c r="F25" s="74"/>
      <c r="G25" s="74"/>
      <c r="H25" s="75"/>
      <c r="I25" s="60">
        <v>1</v>
      </c>
      <c r="J25" s="61"/>
      <c r="K25" s="38"/>
      <c r="L25" s="38"/>
      <c r="M25" s="38"/>
      <c r="N25" s="38" t="str">
        <f>IF(K25=0,"",I25*K25)</f>
        <v/>
      </c>
      <c r="O25" s="38"/>
      <c r="P25" s="38"/>
      <c r="Q25" s="38"/>
      <c r="R25" s="39"/>
      <c r="S25" s="40"/>
      <c r="U25" s="32"/>
      <c r="V25" s="44" t="s">
        <v>28</v>
      </c>
      <c r="W25" s="44"/>
      <c r="X25" s="44"/>
      <c r="Y25" s="44"/>
      <c r="Z25" s="44"/>
      <c r="AA25" s="44"/>
      <c r="AB25" s="45"/>
    </row>
    <row r="26" spans="1:28" s="7" customFormat="1" ht="36" customHeight="1">
      <c r="A26" s="46"/>
      <c r="B26" s="66"/>
      <c r="C26" s="66"/>
      <c r="D26" s="53"/>
      <c r="E26" s="67"/>
      <c r="F26" s="68"/>
      <c r="G26" s="68"/>
      <c r="H26" s="69"/>
      <c r="I26" s="60"/>
      <c r="J26" s="61"/>
      <c r="K26" s="41"/>
      <c r="L26" s="42"/>
      <c r="M26" s="43"/>
      <c r="N26" s="41" t="str">
        <f>IF(K26=0,"",I26*K26)</f>
        <v/>
      </c>
      <c r="O26" s="42"/>
      <c r="P26" s="42"/>
      <c r="Q26" s="43"/>
      <c r="R26" s="39"/>
      <c r="S26" s="40"/>
    </row>
    <row r="27" spans="1:28" s="7" customFormat="1" ht="36" customHeight="1">
      <c r="A27" s="46"/>
      <c r="B27" s="66"/>
      <c r="C27" s="66"/>
      <c r="D27" s="53"/>
      <c r="E27" s="67"/>
      <c r="F27" s="68"/>
      <c r="G27" s="68"/>
      <c r="H27" s="69"/>
      <c r="I27" s="60"/>
      <c r="J27" s="61"/>
      <c r="K27" s="41"/>
      <c r="L27" s="42"/>
      <c r="M27" s="43"/>
      <c r="N27" s="38" t="str">
        <f t="shared" ref="N27" si="1">IF(K27=0,"",I27*K27)</f>
        <v/>
      </c>
      <c r="O27" s="38"/>
      <c r="P27" s="38"/>
      <c r="Q27" s="38"/>
      <c r="R27" s="39"/>
      <c r="S27" s="40"/>
    </row>
    <row r="28" spans="1:28" s="7" customFormat="1" ht="36" customHeight="1">
      <c r="A28" s="46"/>
      <c r="B28" s="66"/>
      <c r="C28" s="66"/>
      <c r="D28" s="53"/>
      <c r="E28" s="67"/>
      <c r="F28" s="68"/>
      <c r="G28" s="68"/>
      <c r="H28" s="69"/>
      <c r="I28" s="60"/>
      <c r="J28" s="61"/>
      <c r="K28" s="41"/>
      <c r="L28" s="42"/>
      <c r="M28" s="43"/>
      <c r="N28" s="38" t="str">
        <f t="shared" ref="N28" si="2">IF(K28=0,"",I28*K28)</f>
        <v/>
      </c>
      <c r="O28" s="38"/>
      <c r="P28" s="38"/>
      <c r="Q28" s="38"/>
      <c r="R28" s="39"/>
      <c r="S28" s="40"/>
    </row>
    <row r="29" spans="1:28" s="7" customFormat="1" ht="36" customHeight="1">
      <c r="A29" s="70" t="s">
        <v>25</v>
      </c>
      <c r="B29" s="71"/>
      <c r="C29" s="71"/>
      <c r="D29" s="72"/>
      <c r="E29" s="70"/>
      <c r="F29" s="71"/>
      <c r="G29" s="71"/>
      <c r="H29" s="72"/>
      <c r="I29" s="55"/>
      <c r="J29" s="56"/>
      <c r="K29" s="38"/>
      <c r="L29" s="38"/>
      <c r="M29" s="38"/>
      <c r="N29" s="38"/>
      <c r="O29" s="38"/>
      <c r="P29" s="38"/>
      <c r="Q29" s="38"/>
      <c r="R29" s="39"/>
      <c r="S29" s="40"/>
      <c r="T29" s="30"/>
      <c r="U29" s="35" t="s">
        <v>27</v>
      </c>
      <c r="V29" s="36"/>
      <c r="W29" s="36"/>
      <c r="X29" s="36"/>
      <c r="Y29" s="36"/>
      <c r="Z29" s="36"/>
      <c r="AA29" s="36"/>
      <c r="AB29" s="37"/>
    </row>
    <row r="30" spans="1:28" s="7" customFormat="1" ht="36" customHeight="1">
      <c r="A30" s="70" t="s">
        <v>26</v>
      </c>
      <c r="B30" s="71"/>
      <c r="C30" s="71"/>
      <c r="D30" s="72"/>
      <c r="E30" s="70"/>
      <c r="F30" s="71"/>
      <c r="G30" s="71"/>
      <c r="H30" s="72"/>
      <c r="I30" s="55"/>
      <c r="J30" s="56"/>
      <c r="K30" s="38"/>
      <c r="L30" s="38"/>
      <c r="M30" s="38"/>
      <c r="N30" s="38" t="str">
        <f>IF(SUM(N25:Q29)=0,"",SUM(N25:Q29))</f>
        <v/>
      </c>
      <c r="O30" s="38"/>
      <c r="P30" s="38"/>
      <c r="Q30" s="38"/>
      <c r="R30" s="39"/>
      <c r="S30" s="40"/>
      <c r="T30" s="30"/>
      <c r="U30" s="4" t="str">
        <f>IFERROR(MID($N$30,LEN($N$30)-7,1),"")</f>
        <v/>
      </c>
      <c r="V30" s="4" t="str">
        <f>IFERROR(MID($N$30,LEN($N$30)-6,1),"")</f>
        <v/>
      </c>
      <c r="W30" s="4" t="str">
        <f>IFERROR(MID($N$30,LEN($N$30)-5,1),"")</f>
        <v/>
      </c>
      <c r="X30" s="4" t="str">
        <f>IFERROR(MID($N$30,LEN($N$30)-4,1),"")</f>
        <v/>
      </c>
      <c r="Y30" s="4" t="str">
        <f>IFERROR(MID($N$30,LEN($N$30)-3,1),"")</f>
        <v/>
      </c>
      <c r="Z30" s="4" t="str">
        <f>IFERROR(MID($N$30,LEN($N$30)-2,1),"")</f>
        <v/>
      </c>
      <c r="AA30" s="4" t="str">
        <f>IFERROR(MID($N$30,LEN($N$30)-1,1),"")</f>
        <v/>
      </c>
      <c r="AB30" s="4" t="str">
        <f>IFERROR(MID($N$30,LEN($N$30),1),"")</f>
        <v/>
      </c>
    </row>
    <row r="31" spans="1:28" ht="18" customHeight="1">
      <c r="A31" s="1" t="s">
        <v>22</v>
      </c>
      <c r="K31" s="24"/>
      <c r="L31" s="24"/>
      <c r="M31" s="24"/>
      <c r="N31" s="24"/>
      <c r="O31" s="24"/>
      <c r="P31" s="24"/>
      <c r="Q31" s="24"/>
    </row>
    <row r="32" spans="1:28" ht="18" customHeight="1">
      <c r="A32" s="1" t="s">
        <v>23</v>
      </c>
    </row>
    <row r="33" spans="1:1" ht="18" customHeight="1">
      <c r="A33" s="1" t="s">
        <v>29</v>
      </c>
    </row>
    <row r="34" spans="1:1">
      <c r="A34" s="34" t="s">
        <v>30</v>
      </c>
    </row>
  </sheetData>
  <mergeCells count="56">
    <mergeCell ref="I30:J30"/>
    <mergeCell ref="A25:D25"/>
    <mergeCell ref="A30:D30"/>
    <mergeCell ref="E25:H25"/>
    <mergeCell ref="E30:H30"/>
    <mergeCell ref="A29:D29"/>
    <mergeCell ref="E29:H29"/>
    <mergeCell ref="A28:D28"/>
    <mergeCell ref="E28:H28"/>
    <mergeCell ref="I28:J28"/>
    <mergeCell ref="A27:D27"/>
    <mergeCell ref="E27:H27"/>
    <mergeCell ref="I27:J27"/>
    <mergeCell ref="R30:S30"/>
    <mergeCell ref="K30:M30"/>
    <mergeCell ref="N30:Q30"/>
    <mergeCell ref="N25:Q25"/>
    <mergeCell ref="K25:M25"/>
    <mergeCell ref="R29:S29"/>
    <mergeCell ref="K29:M29"/>
    <mergeCell ref="J14:R14"/>
    <mergeCell ref="K16:L16"/>
    <mergeCell ref="A18:K18"/>
    <mergeCell ref="H14:I14"/>
    <mergeCell ref="I29:J29"/>
    <mergeCell ref="A24:D24"/>
    <mergeCell ref="E24:H24"/>
    <mergeCell ref="I25:J25"/>
    <mergeCell ref="I24:J24"/>
    <mergeCell ref="K23:R23"/>
    <mergeCell ref="R24:S24"/>
    <mergeCell ref="N24:Q24"/>
    <mergeCell ref="K24:M24"/>
    <mergeCell ref="A26:D26"/>
    <mergeCell ref="E26:H26"/>
    <mergeCell ref="I26:J26"/>
    <mergeCell ref="K1:M1"/>
    <mergeCell ref="A3:S3"/>
    <mergeCell ref="H9:I9"/>
    <mergeCell ref="H11:I11"/>
    <mergeCell ref="H12:I12"/>
    <mergeCell ref="J9:R9"/>
    <mergeCell ref="J11:R12"/>
    <mergeCell ref="U29:AB29"/>
    <mergeCell ref="N29:Q29"/>
    <mergeCell ref="R25:S25"/>
    <mergeCell ref="R28:S28"/>
    <mergeCell ref="K26:M26"/>
    <mergeCell ref="N26:Q26"/>
    <mergeCell ref="R26:S26"/>
    <mergeCell ref="K28:M28"/>
    <mergeCell ref="N28:Q28"/>
    <mergeCell ref="V25:AB25"/>
    <mergeCell ref="K27:M27"/>
    <mergeCell ref="N27:Q27"/>
    <mergeCell ref="R27:S27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 (様式)</vt:lpstr>
      <vt:lpstr>'見積書 (様式)'!Print_Area</vt:lpstr>
    </vt:vector>
  </TitlesOfParts>
  <Company>ehimeken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takahashi-toshinori7</dc:creator>
  <cp:lastModifiedBy>User</cp:lastModifiedBy>
  <cp:lastPrinted>2024-06-07T01:58:32Z</cp:lastPrinted>
  <dcterms:created xsi:type="dcterms:W3CDTF">2003-08-13T01:49:32Z</dcterms:created>
  <dcterms:modified xsi:type="dcterms:W3CDTF">2024-06-28T08:27:46Z</dcterms:modified>
</cp:coreProperties>
</file>