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
    </mc:Choice>
  </mc:AlternateContent>
  <xr:revisionPtr revIDLastSave="0" documentId="13_ncr:1_{0C9F1DC7-3A02-4AB9-B5CD-8B007FFDC439}" xr6:coauthVersionLast="36" xr6:coauthVersionMax="36" xr10:uidLastSave="{00000000-0000-0000-0000-000000000000}"/>
  <workbookProtection workbookAlgorithmName="SHA-512" workbookHashValue="lfajNSPC8RQAx8hBFMdzQRuw2Z6sI9ik0r1S56dDplOMT4joQi+IewRUiQm3kmavIzteAWDTj5lNLUwqG6ODyw==" workbookSaltValue="76j6vI2r7KnWn0IYSR6ej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JV31" i="4" s="1"/>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HJ53" i="4" s="1"/>
  <c r="BN7" i="5"/>
  <c r="GQ53" i="4" s="1"/>
  <c r="BM7" i="5"/>
  <c r="FX53" i="4" s="1"/>
  <c r="BL7" i="5"/>
  <c r="FE53" i="4" s="1"/>
  <c r="BK7" i="5"/>
  <c r="BJ7" i="5"/>
  <c r="BI7" i="5"/>
  <c r="BH7" i="5"/>
  <c r="BG7" i="5"/>
  <c r="BF7" i="5"/>
  <c r="EL52" i="4" s="1"/>
  <c r="BD7" i="5"/>
  <c r="BC7" i="5"/>
  <c r="BB7" i="5"/>
  <c r="BG53" i="4" s="1"/>
  <c r="BA7" i="5"/>
  <c r="AN53" i="4" s="1"/>
  <c r="AZ7" i="5"/>
  <c r="U53" i="4" s="1"/>
  <c r="AY7" i="5"/>
  <c r="CS52" i="4" s="1"/>
  <c r="AX7" i="5"/>
  <c r="AW7" i="5"/>
  <c r="AV7" i="5"/>
  <c r="AU7" i="5"/>
  <c r="AS7" i="5"/>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B10" i="4" s="1"/>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EL53" i="4"/>
  <c r="CS53" i="4"/>
  <c r="BZ53" i="4"/>
  <c r="MA52" i="4"/>
  <c r="LH52" i="4"/>
  <c r="KO52" i="4"/>
  <c r="JV52" i="4"/>
  <c r="JC52" i="4"/>
  <c r="HJ52" i="4"/>
  <c r="GQ52" i="4"/>
  <c r="FX52" i="4"/>
  <c r="FE52" i="4"/>
  <c r="BZ52" i="4"/>
  <c r="BG52" i="4"/>
  <c r="AN52" i="4"/>
  <c r="U52" i="4"/>
  <c r="MA32" i="4"/>
  <c r="LH32" i="4"/>
  <c r="KO32" i="4"/>
  <c r="JV32" i="4"/>
  <c r="JC32" i="4"/>
  <c r="HJ32" i="4"/>
  <c r="CS32" i="4"/>
  <c r="BZ32" i="4"/>
  <c r="BG32" i="4"/>
  <c r="AN32" i="4"/>
  <c r="U32" i="4"/>
  <c r="LH31" i="4"/>
  <c r="KO31" i="4"/>
  <c r="FE31" i="4"/>
  <c r="EL31" i="4"/>
  <c r="CS31" i="4"/>
  <c r="BZ31" i="4"/>
  <c r="BG31" i="4"/>
  <c r="AN31" i="4"/>
  <c r="U31" i="4"/>
  <c r="LJ10" i="4"/>
  <c r="JQ10" i="4"/>
  <c r="HX10" i="4"/>
  <c r="LJ8" i="4"/>
  <c r="JQ8" i="4"/>
  <c r="HX8" i="4"/>
  <c r="DU8" i="4"/>
  <c r="CF8" i="4"/>
  <c r="AQ8" i="4"/>
  <c r="B8" i="4"/>
  <c r="MI76" i="4" l="1"/>
  <c r="HJ51" i="4"/>
  <c r="MA30" i="4"/>
  <c r="BZ76" i="4"/>
  <c r="IT76" i="4"/>
  <c r="CS51" i="4"/>
  <c r="HJ30" i="4"/>
  <c r="CS30" i="4"/>
  <c r="MA51" i="4"/>
  <c r="C11" i="5"/>
  <c r="D11" i="5"/>
  <c r="E11" i="5"/>
  <c r="B11" i="5"/>
  <c r="BK76" i="4" l="1"/>
  <c r="LH51" i="4"/>
  <c r="GQ30" i="4"/>
  <c r="BZ30" i="4"/>
  <c r="LT76" i="4"/>
  <c r="GQ51" i="4"/>
  <c r="LH30" i="4"/>
  <c r="BZ51" i="4"/>
  <c r="IE76" i="4"/>
  <c r="HP76" i="4"/>
  <c r="BG51" i="4"/>
  <c r="BG30" i="4"/>
  <c r="AV76" i="4"/>
  <c r="KO51" i="4"/>
  <c r="LE76" i="4"/>
  <c r="FX30" i="4"/>
  <c r="FX51" i="4"/>
  <c r="KO30" i="4"/>
  <c r="JV30" i="4"/>
  <c r="HA76" i="4"/>
  <c r="AN51" i="4"/>
  <c r="FE30" i="4"/>
  <c r="AG76" i="4"/>
  <c r="JV51" i="4"/>
  <c r="AN30" i="4"/>
  <c r="KP76" i="4"/>
  <c r="FE51" i="4"/>
  <c r="KA76" i="4"/>
  <c r="EL51" i="4"/>
  <c r="JC30" i="4"/>
  <c r="JC51" i="4"/>
  <c r="GL76" i="4"/>
  <c r="U51" i="4"/>
  <c r="EL30" i="4"/>
  <c r="R76" i="4"/>
  <c r="U30"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<sst xmlns="http://schemas.openxmlformats.org/spreadsheetml/2006/main" count="278" uniqueCount="144">
  <si>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</si>
  <si>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</si>
  <si>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</si>
  <si>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</si>
  <si>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</si>
  <si>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</si>
  <si>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</si>
  <si>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</si>
  <si>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</si>
  <si>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</si>
  <si>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</si>
  <si>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</si>
  <si>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</si>
  <si>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</si>
  <si>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</si>
  <si>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</si>
  <si>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</si>
  <si>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</si>
  <si>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</si>
  <si>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</si>
  <si>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</si>
  <si>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</si>
  <si>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</si>
  <si>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</si>
  <si>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</si>
  <si>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</si>
  <si>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</si>
  <si>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</si>
  <si>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</si>
  <si>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</si>
  <si>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</si>
  <si>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</si>
  <si>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</si>
  <si>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</si>
  <si>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</si>
  <si>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</si>
  <si>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</si>
  <si>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</si>
  <si>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</si>
  <si>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</si>
  <si>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</si>
  <si>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</si>
  <si>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</si>
  <si>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</si>
  <si>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</si>
  <si>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</si>
  <si>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</si>
  <si>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</si>
  <si>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</si>
  <si>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</si>
  <si>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</si>
  <si>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</si>
  <si>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</si>
  <si>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</si>
  <si>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</si>
  <si>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</si>
  <si>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</si>
  <si>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</si>
  <si>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</si>
  <si>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</si>
  <si>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</si>
  <si>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</si>
  <si>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</si>
  <si>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</si>
  <si>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</si>
  <si>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</si>
  <si>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</si>
  <si>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</si>
  <si>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</si>
  <si>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</si>
  <si>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</si>
  <si>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</si>
  <si>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</si>
  <si>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</si>
  <si>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</si>
  <si>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</si>
  <si>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</si>
  <si>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</si>
  <si>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</si>
  <si>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</si>
  <si>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</si>
  <si>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</si>
  <si>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</si>
  <si>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</si>
  <si>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</si>
  <si>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</si>
  <si>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</si>
  <si>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</si>
  <si>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</si>
  <si>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</si>
  <si>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</si>
  <si>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</si>
  <si>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</si>
  <si>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</si>
  <si>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</si>
  <si>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</si>
  <si>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</si>
  <si>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</si>
  <si>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</si>
  <si>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</si>
  <si>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</si>
  <si>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</si>
  <si>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</si>
  <si>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</si>
  <si>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</si>
  <si>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t>
    <phoneticPr fontId="5"/>
  </si>
  <si>
    <t>当該値(N-2)</t>
    <phoneticPr fontId="5"/>
  </si>
  <si>
    <t>当該値(N-1)</t>
    <phoneticPr fontId="5"/>
  </si>
  <si>
    <t>当該値(N-3)</t>
    <phoneticPr fontId="5"/>
  </si>
  <si>
    <t>当該値(N-2)</t>
    <phoneticPr fontId="5"/>
  </si>
  <si>
    <t>当該値(N-1)</t>
    <phoneticPr fontId="5"/>
  </si>
  <si>
    <t>当該値(N-3)</t>
    <phoneticPr fontId="5"/>
  </si>
  <si>
    <t>当該値(N-4)</t>
    <phoneticPr fontId="5"/>
  </si>
  <si>
    <t>当該値(N-2)</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</si>
  <si>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</si>
  <si>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</si>
  <si>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</si>
  <si>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</si>
  <si>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</si>
  <si>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</si>
  <si>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</si>
  <si>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</si>
  <si>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</si>
  <si>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風早駐車場</t>
  </si>
  <si>
    <t>法非適用</t>
  </si>
  <si>
    <t>駐車場整備事業</t>
  </si>
  <si>
    <t>-</t>
  </si>
  <si>
    <t>Ａ１Ｂ１</t>
  </si>
  <si>
    <t>非設置</t>
  </si>
  <si>
    <t>該当数値なし</t>
  </si>
  <si>
    <t>その他駐車場</t>
  </si>
  <si>
    <t>立体式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</si>
  <si>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</si>
  <si>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</si>
  <si>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</si>
  <si>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</si>
  <si>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</si>
  <si>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</si>
  <si>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</si>
  <si>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</si>
  <si>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今年度の設備投資はなかった。今後の見込みとしては、令和８年度に耐用年数を迎える精算機を更新する予定である。</t>
    <rPh sb="0" eb="3">
      <t>コンネンド</t>
    </rPh>
    <rPh sb="14" eb="16">
      <t>コンゴ</t>
    </rPh>
    <rPh sb="17" eb="19">
      <t>ミコ</t>
    </rPh>
    <rPh sb="25" eb="27">
      <t>レイワ</t>
    </rPh>
    <rPh sb="28" eb="30">
      <t>ネンド</t>
    </rPh>
    <rPh sb="31" eb="33">
      <t>タイヨウ</t>
    </rPh>
    <rPh sb="33" eb="35">
      <t>ネンスウ</t>
    </rPh>
    <rPh sb="36" eb="37">
      <t>ムカ</t>
    </rPh>
    <rPh sb="43" eb="45">
      <t>コウシン</t>
    </rPh>
    <rPh sb="47" eb="49">
      <t>ヨテイ</t>
    </rPh>
    <phoneticPr fontId="5"/>
  </si>
  <si>
    <t>本駐車場は赤字経営が続いていたが、今年度は収益的収支比率105.1％と黒字化した。これは指定管理者制度の一時的な停止により、計上する支出が減少したことが大きな要因である。</t>
    <rPh sb="0" eb="1">
      <t>ホン</t>
    </rPh>
    <rPh sb="1" eb="4">
      <t>チュウシャジョウ</t>
    </rPh>
    <rPh sb="5" eb="7">
      <t>アカジ</t>
    </rPh>
    <rPh sb="7" eb="9">
      <t>ケイエイ</t>
    </rPh>
    <rPh sb="10" eb="11">
      <t>ツヅ</t>
    </rPh>
    <rPh sb="17" eb="20">
      <t>コンネンド</t>
    </rPh>
    <rPh sb="35" eb="38">
      <t>クロジカ</t>
    </rPh>
    <rPh sb="44" eb="46">
      <t>シテイ</t>
    </rPh>
    <rPh sb="46" eb="48">
      <t>カンリ</t>
    </rPh>
    <rPh sb="48" eb="49">
      <t>シャ</t>
    </rPh>
    <rPh sb="49" eb="51">
      <t>セイド</t>
    </rPh>
    <rPh sb="52" eb="55">
      <t>イチジテキ</t>
    </rPh>
    <rPh sb="56" eb="58">
      <t>テイシ</t>
    </rPh>
    <rPh sb="62" eb="64">
      <t>ケイジョウ</t>
    </rPh>
    <rPh sb="66" eb="68">
      <t>シシュツ</t>
    </rPh>
    <rPh sb="69" eb="71">
      <t>ゲンショウ</t>
    </rPh>
    <rPh sb="76" eb="77">
      <t>オオ</t>
    </rPh>
    <rPh sb="79" eb="81">
      <t>ヨウイン</t>
    </rPh>
    <phoneticPr fontId="5"/>
  </si>
  <si>
    <t>周辺商業施設の衰退や、近隣駐車場との競合により利用が低迷していることから、稼働率は低いままとなっている。
しかし、近隣にある港などでイベントが行われる際には欠かせない駐車場となっており、その期間中の使用率は高水準である。</t>
    <rPh sb="0" eb="2">
      <t>シュウヘン</t>
    </rPh>
    <rPh sb="2" eb="4">
      <t>ショウギョウ</t>
    </rPh>
    <rPh sb="4" eb="6">
      <t>シセツ</t>
    </rPh>
    <rPh sb="57" eb="59">
      <t>キンリン</t>
    </rPh>
    <rPh sb="62" eb="63">
      <t>ミナト</t>
    </rPh>
    <rPh sb="71" eb="72">
      <t>オコナ</t>
    </rPh>
    <rPh sb="75" eb="76">
      <t>サイ</t>
    </rPh>
    <rPh sb="95" eb="97">
      <t>キカン</t>
    </rPh>
    <rPh sb="97" eb="98">
      <t>チュウ</t>
    </rPh>
    <rPh sb="99" eb="102">
      <t>シヨウリツ</t>
    </rPh>
    <rPh sb="103" eb="106">
      <t>コウスイジュン</t>
    </rPh>
    <phoneticPr fontId="5"/>
  </si>
  <si>
    <t>指定管理者制度の一時的な停止により、収支には改善が見られるものの、稼働率は依然低迷している。
本駐車場は、商店街周辺の道路の違法駐車をなくすために設置されたが、当初の役目は終えつつある。</t>
    <rPh sb="8" eb="11">
      <t>イチジテキ</t>
    </rPh>
    <rPh sb="12" eb="14">
      <t>テイシ</t>
    </rPh>
    <rPh sb="47" eb="48">
      <t>ホン</t>
    </rPh>
    <rPh sb="48" eb="51">
      <t>チュウシャジョウ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</si>
</sst>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ＭＳ ゴシック"/>
      <family val="3"/>
    </font>
    <font>
      <sz val="11"/>
      <color theme="1"/>
      <name val="ＭＳ Ｐ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63.4</c:v>
                </c:pt>
                <c:pt idx="1">
                  <c:v>63.6</c:v>
                </c:pt>
                <c:pt idx="2">
                  <c:v>83.7</c:v>
                </c:pt>
                <c:pt idx="3">
                  <c:v>75.2</c:v>
                </c:pt>
                <c:pt idx="4">
                  <c:v>105.1</c:v>
                </c:pt>
              </c:numCache>
            </c:numRef>
          </c:val>
          <c:extLst>
            <c:ext xmlns:c16="http://schemas.microsoft.com/office/drawing/2014/chart" uri="{C3380CC4-5D6E-409C-BE32-E72D297353CC}">
              <c16:uniqueId val="{00000000-5FFA-403B-9C94-D3EBB0DE0B6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FFA-403B-9C94-D3EBB0DE0B6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3F-4687-84F5-7322C2206C3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903F-4687-84F5-7322C2206C3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776-4547-9162-C9494056FD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776-4547-9162-C9494056FD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664-4762-9356-50D8ADB66E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64-4762-9356-50D8ADB66E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D9-4CE8-A9D0-4CCA4A0F21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24D9-4CE8-A9D0-4CCA4A0F21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1C-4479-A447-41CDBF8FE9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071C-4479-A447-41CDBF8FE9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47</c:v>
                </c:pt>
                <c:pt idx="1">
                  <c:v>43</c:v>
                </c:pt>
                <c:pt idx="2">
                  <c:v>35</c:v>
                </c:pt>
                <c:pt idx="3">
                  <c:v>29</c:v>
                </c:pt>
                <c:pt idx="4">
                  <c:v>32</c:v>
                </c:pt>
              </c:numCache>
            </c:numRef>
          </c:val>
          <c:extLst>
            <c:ext xmlns:c16="http://schemas.microsoft.com/office/drawing/2014/chart" uri="{C3380CC4-5D6E-409C-BE32-E72D297353CC}">
              <c16:uniqueId val="{00000000-C791-4FD6-B545-691FDC4D17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C791-4FD6-B545-691FDC4D17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-58.6</c:v>
                </c:pt>
                <c:pt idx="1">
                  <c:v>-73.400000000000006</c:v>
                </c:pt>
                <c:pt idx="2">
                  <c:v>-19.399999999999999</c:v>
                </c:pt>
                <c:pt idx="3">
                  <c:v>-33</c:v>
                </c:pt>
                <c:pt idx="4">
                  <c:v>4.9000000000000004</c:v>
                </c:pt>
              </c:numCache>
            </c:numRef>
          </c:val>
          <c:extLst>
            <c:ext xmlns:c16="http://schemas.microsoft.com/office/drawing/2014/chart" uri="{C3380CC4-5D6E-409C-BE32-E72D297353CC}">
              <c16:uniqueId val="{00000000-7214-4946-9F12-9ABB5CD4CD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7214-4946-9F12-9ABB5CD4CD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-2630</c:v>
                </c:pt>
                <c:pt idx="1">
                  <c:v>-3067</c:v>
                </c:pt>
                <c:pt idx="2">
                  <c:v>-1260</c:v>
                </c:pt>
                <c:pt idx="3">
                  <c:v>-1891</c:v>
                </c:pt>
                <c:pt idx="4">
                  <c:v>175</c:v>
                </c:pt>
              </c:numCache>
            </c:numRef>
          </c:val>
          <c:extLst>
            <c:ext xmlns:c16="http://schemas.microsoft.com/office/drawing/2014/chart" uri="{C3380CC4-5D6E-409C-BE32-E72D297353CC}">
              <c16:uniqueId val="{00000000-8FAE-4357-BDB2-D2D122941E3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8FAE-4357-BDB2-D2D122941E3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愛媛県今治市　風早駐車場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1076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160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6" t="s">
        <v>24</v>
      </c>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6"/>
      <c r="IG14" s="6"/>
      <c r="IH14" s="6"/>
      <c r="II14" s="6"/>
      <c r="IJ14" s="7"/>
      <c r="IK14" s="6"/>
      <c r="IL14" s="6"/>
      <c r="IM14" s="6"/>
      <c r="IN14" s="6"/>
      <c r="IO14" s="6"/>
      <c r="IP14" s="76" t="s">
        <v>25</v>
      </c>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6"/>
      <c r="MX14" s="6"/>
      <c r="MY14" s="6"/>
      <c r="MZ14" s="6"/>
      <c r="NA14" s="6"/>
      <c r="NB14" s="7"/>
      <c r="NC14" s="2"/>
      <c r="ND14" s="79" t="s">
        <v>26</v>
      </c>
      <c r="NE14" s="80"/>
      <c r="NF14" s="80"/>
      <c r="NG14" s="80"/>
      <c r="NH14" s="80"/>
      <c r="NI14" s="80"/>
      <c r="NJ14" s="80"/>
      <c r="NK14" s="80"/>
      <c r="NL14" s="80"/>
      <c r="NM14" s="80"/>
      <c r="NN14" s="80"/>
      <c r="NO14" s="80"/>
      <c r="NP14" s="80"/>
      <c r="NQ14" s="80"/>
      <c r="NR14" s="81"/>
    </row>
    <row r="15" spans="1:382" ht="13.5" customHeight="1" x14ac:dyDescent="0.15">
      <c r="A15" s="2"/>
      <c r="B15" s="8"/>
      <c r="C15" s="9"/>
      <c r="D15" s="9"/>
      <c r="E15" s="9"/>
      <c r="F15" s="9"/>
      <c r="G15" s="9"/>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9"/>
      <c r="IG15" s="9"/>
      <c r="IH15" s="9"/>
      <c r="II15" s="9"/>
      <c r="IJ15" s="10"/>
      <c r="IK15" s="9"/>
      <c r="IL15" s="9"/>
      <c r="IM15" s="9"/>
      <c r="IN15" s="9"/>
      <c r="IO15" s="9"/>
      <c r="IP15" s="77"/>
      <c r="IQ15" s="77"/>
      <c r="IR15" s="77"/>
      <c r="IS15" s="77"/>
      <c r="IT15" s="77"/>
      <c r="IU15" s="77"/>
      <c r="IV15" s="77"/>
      <c r="IW15" s="77"/>
      <c r="IX15" s="77"/>
      <c r="IY15" s="77"/>
      <c r="IZ15" s="77"/>
      <c r="JA15" s="77"/>
      <c r="JB15" s="77"/>
      <c r="JC15" s="77"/>
      <c r="JD15" s="77"/>
      <c r="JE15" s="77"/>
      <c r="JF15" s="77"/>
      <c r="JG15" s="77"/>
      <c r="JH15" s="77"/>
      <c r="JI15" s="77"/>
      <c r="JJ15" s="77"/>
      <c r="JK15" s="77"/>
      <c r="JL15" s="77"/>
      <c r="JM15" s="77"/>
      <c r="JN15" s="77"/>
      <c r="JO15" s="77"/>
      <c r="JP15" s="77"/>
      <c r="JQ15" s="77"/>
      <c r="JR15" s="77"/>
      <c r="JS15" s="77"/>
      <c r="JT15" s="77"/>
      <c r="JU15" s="77"/>
      <c r="JV15" s="77"/>
      <c r="JW15" s="77"/>
      <c r="JX15" s="77"/>
      <c r="JY15" s="77"/>
      <c r="JZ15" s="77"/>
      <c r="KA15" s="77"/>
      <c r="KB15" s="77"/>
      <c r="KC15" s="77"/>
      <c r="KD15" s="77"/>
      <c r="KE15" s="77"/>
      <c r="KF15" s="77"/>
      <c r="KG15" s="77"/>
      <c r="KH15" s="77"/>
      <c r="KI15" s="77"/>
      <c r="KJ15" s="77"/>
      <c r="KK15" s="77"/>
      <c r="KL15" s="77"/>
      <c r="KM15" s="77"/>
      <c r="KN15" s="77"/>
      <c r="KO15" s="77"/>
      <c r="KP15" s="77"/>
      <c r="KQ15" s="77"/>
      <c r="KR15" s="77"/>
      <c r="KS15" s="77"/>
      <c r="KT15" s="77"/>
      <c r="KU15" s="77"/>
      <c r="KV15" s="77"/>
      <c r="KW15" s="77"/>
      <c r="KX15" s="77"/>
      <c r="KY15" s="77"/>
      <c r="KZ15" s="77"/>
      <c r="LA15" s="77"/>
      <c r="LB15" s="77"/>
      <c r="LC15" s="77"/>
      <c r="LD15" s="77"/>
      <c r="LE15" s="77"/>
      <c r="LF15" s="77"/>
      <c r="LG15" s="77"/>
      <c r="LH15" s="77"/>
      <c r="LI15" s="77"/>
      <c r="LJ15" s="77"/>
      <c r="LK15" s="77"/>
      <c r="LL15" s="77"/>
      <c r="LM15" s="77"/>
      <c r="LN15" s="77"/>
      <c r="LO15" s="77"/>
      <c r="LP15" s="77"/>
      <c r="LQ15" s="77"/>
      <c r="LR15" s="77"/>
      <c r="LS15" s="77"/>
      <c r="LT15" s="77"/>
      <c r="LU15" s="77"/>
      <c r="LV15" s="77"/>
      <c r="LW15" s="77"/>
      <c r="LX15" s="77"/>
      <c r="LY15" s="77"/>
      <c r="LZ15" s="77"/>
      <c r="MA15" s="77"/>
      <c r="MB15" s="77"/>
      <c r="MC15" s="77"/>
      <c r="MD15" s="77"/>
      <c r="ME15" s="77"/>
      <c r="MF15" s="77"/>
      <c r="MG15" s="77"/>
      <c r="MH15" s="77"/>
      <c r="MI15" s="77"/>
      <c r="MJ15" s="77"/>
      <c r="MK15" s="77"/>
      <c r="ML15" s="77"/>
      <c r="MM15" s="77"/>
      <c r="MN15" s="77"/>
      <c r="MO15" s="77"/>
      <c r="MP15" s="77"/>
      <c r="MQ15" s="77"/>
      <c r="MR15" s="77"/>
      <c r="MS15" s="77"/>
      <c r="MT15" s="77"/>
      <c r="MU15" s="77"/>
      <c r="MV15" s="77"/>
      <c r="MW15" s="9"/>
      <c r="MX15" s="9"/>
      <c r="MY15" s="9"/>
      <c r="MZ15" s="9"/>
      <c r="NA15" s="9"/>
      <c r="NB15" s="10"/>
      <c r="NC15" s="2"/>
      <c r="ND15" s="66" t="s">
        <v>141</v>
      </c>
      <c r="NE15" s="67"/>
      <c r="NF15" s="67"/>
      <c r="NG15" s="67"/>
      <c r="NH15" s="67"/>
      <c r="NI15" s="67"/>
      <c r="NJ15" s="67"/>
      <c r="NK15" s="67"/>
      <c r="NL15" s="67"/>
      <c r="NM15" s="67"/>
      <c r="NN15" s="67"/>
      <c r="NO15" s="67"/>
      <c r="NP15" s="67"/>
      <c r="NQ15" s="67"/>
      <c r="NR15" s="6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66"/>
      <c r="NE16" s="67"/>
      <c r="NF16" s="67"/>
      <c r="NG16" s="67"/>
      <c r="NH16" s="67"/>
      <c r="NI16" s="67"/>
      <c r="NJ16" s="67"/>
      <c r="NK16" s="67"/>
      <c r="NL16" s="67"/>
      <c r="NM16" s="67"/>
      <c r="NN16" s="67"/>
      <c r="NO16" s="67"/>
      <c r="NP16" s="67"/>
      <c r="NQ16" s="67"/>
      <c r="NR16" s="6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66"/>
      <c r="NE17" s="67"/>
      <c r="NF17" s="67"/>
      <c r="NG17" s="67"/>
      <c r="NH17" s="67"/>
      <c r="NI17" s="67"/>
      <c r="NJ17" s="67"/>
      <c r="NK17" s="67"/>
      <c r="NL17" s="67"/>
      <c r="NM17" s="67"/>
      <c r="NN17" s="67"/>
      <c r="NO17" s="67"/>
      <c r="NP17" s="67"/>
      <c r="NQ17" s="67"/>
      <c r="NR17" s="6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66"/>
      <c r="NE18" s="67"/>
      <c r="NF18" s="67"/>
      <c r="NG18" s="67"/>
      <c r="NH18" s="67"/>
      <c r="NI18" s="67"/>
      <c r="NJ18" s="67"/>
      <c r="NK18" s="67"/>
      <c r="NL18" s="67"/>
      <c r="NM18" s="67"/>
      <c r="NN18" s="67"/>
      <c r="NO18" s="67"/>
      <c r="NP18" s="67"/>
      <c r="NQ18" s="67"/>
      <c r="NR18" s="6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66"/>
      <c r="NE19" s="67"/>
      <c r="NF19" s="67"/>
      <c r="NG19" s="67"/>
      <c r="NH19" s="67"/>
      <c r="NI19" s="67"/>
      <c r="NJ19" s="67"/>
      <c r="NK19" s="67"/>
      <c r="NL19" s="67"/>
      <c r="NM19" s="67"/>
      <c r="NN19" s="67"/>
      <c r="NO19" s="67"/>
      <c r="NP19" s="67"/>
      <c r="NQ19" s="67"/>
      <c r="NR19" s="6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66"/>
      <c r="NE20" s="67"/>
      <c r="NF20" s="67"/>
      <c r="NG20" s="67"/>
      <c r="NH20" s="67"/>
      <c r="NI20" s="67"/>
      <c r="NJ20" s="67"/>
      <c r="NK20" s="67"/>
      <c r="NL20" s="67"/>
      <c r="NM20" s="67"/>
      <c r="NN20" s="67"/>
      <c r="NO20" s="67"/>
      <c r="NP20" s="67"/>
      <c r="NQ20" s="67"/>
      <c r="NR20" s="6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66"/>
      <c r="NE21" s="67"/>
      <c r="NF21" s="67"/>
      <c r="NG21" s="67"/>
      <c r="NH21" s="67"/>
      <c r="NI21" s="67"/>
      <c r="NJ21" s="67"/>
      <c r="NK21" s="67"/>
      <c r="NL21" s="67"/>
      <c r="NM21" s="67"/>
      <c r="NN21" s="67"/>
      <c r="NO21" s="67"/>
      <c r="NP21" s="67"/>
      <c r="NQ21" s="67"/>
      <c r="NR21" s="6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66"/>
      <c r="NE22" s="67"/>
      <c r="NF22" s="67"/>
      <c r="NG22" s="67"/>
      <c r="NH22" s="67"/>
      <c r="NI22" s="67"/>
      <c r="NJ22" s="67"/>
      <c r="NK22" s="67"/>
      <c r="NL22" s="67"/>
      <c r="NM22" s="67"/>
      <c r="NN22" s="67"/>
      <c r="NO22" s="67"/>
      <c r="NP22" s="67"/>
      <c r="NQ22" s="67"/>
      <c r="NR22" s="6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66"/>
      <c r="NE23" s="67"/>
      <c r="NF23" s="67"/>
      <c r="NG23" s="67"/>
      <c r="NH23" s="67"/>
      <c r="NI23" s="67"/>
      <c r="NJ23" s="67"/>
      <c r="NK23" s="67"/>
      <c r="NL23" s="67"/>
      <c r="NM23" s="67"/>
      <c r="NN23" s="67"/>
      <c r="NO23" s="67"/>
      <c r="NP23" s="67"/>
      <c r="NQ23" s="67"/>
      <c r="NR23" s="6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66"/>
      <c r="NE24" s="67"/>
      <c r="NF24" s="67"/>
      <c r="NG24" s="67"/>
      <c r="NH24" s="67"/>
      <c r="NI24" s="67"/>
      <c r="NJ24" s="67"/>
      <c r="NK24" s="67"/>
      <c r="NL24" s="67"/>
      <c r="NM24" s="67"/>
      <c r="NN24" s="67"/>
      <c r="NO24" s="67"/>
      <c r="NP24" s="67"/>
      <c r="NQ24" s="67"/>
      <c r="NR24" s="6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66"/>
      <c r="NE25" s="67"/>
      <c r="NF25" s="67"/>
      <c r="NG25" s="67"/>
      <c r="NH25" s="67"/>
      <c r="NI25" s="67"/>
      <c r="NJ25" s="67"/>
      <c r="NK25" s="67"/>
      <c r="NL25" s="67"/>
      <c r="NM25" s="67"/>
      <c r="NN25" s="67"/>
      <c r="NO25" s="67"/>
      <c r="NP25" s="67"/>
      <c r="NQ25" s="67"/>
      <c r="NR25" s="6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66"/>
      <c r="NE26" s="67"/>
      <c r="NF26" s="67"/>
      <c r="NG26" s="67"/>
      <c r="NH26" s="67"/>
      <c r="NI26" s="67"/>
      <c r="NJ26" s="67"/>
      <c r="NK26" s="67"/>
      <c r="NL26" s="67"/>
      <c r="NM26" s="67"/>
      <c r="NN26" s="67"/>
      <c r="NO26" s="67"/>
      <c r="NP26" s="67"/>
      <c r="NQ26" s="67"/>
      <c r="NR26" s="6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66"/>
      <c r="NE27" s="67"/>
      <c r="NF27" s="67"/>
      <c r="NG27" s="67"/>
      <c r="NH27" s="67"/>
      <c r="NI27" s="67"/>
      <c r="NJ27" s="67"/>
      <c r="NK27" s="67"/>
      <c r="NL27" s="67"/>
      <c r="NM27" s="67"/>
      <c r="NN27" s="67"/>
      <c r="NO27" s="67"/>
      <c r="NP27" s="67"/>
      <c r="NQ27" s="67"/>
      <c r="NR27" s="6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66"/>
      <c r="NE28" s="67"/>
      <c r="NF28" s="67"/>
      <c r="NG28" s="67"/>
      <c r="NH28" s="67"/>
      <c r="NI28" s="67"/>
      <c r="NJ28" s="67"/>
      <c r="NK28" s="67"/>
      <c r="NL28" s="67"/>
      <c r="NM28" s="67"/>
      <c r="NN28" s="67"/>
      <c r="NO28" s="67"/>
      <c r="NP28" s="67"/>
      <c r="NQ28" s="67"/>
      <c r="NR28" s="6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66"/>
      <c r="NE29" s="67"/>
      <c r="NF29" s="67"/>
      <c r="NG29" s="67"/>
      <c r="NH29" s="67"/>
      <c r="NI29" s="67"/>
      <c r="NJ29" s="67"/>
      <c r="NK29" s="67"/>
      <c r="NL29" s="67"/>
      <c r="NM29" s="67"/>
      <c r="NN29" s="67"/>
      <c r="NO29" s="67"/>
      <c r="NP29" s="67"/>
      <c r="NQ29" s="67"/>
      <c r="NR29" s="6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66"/>
      <c r="NE30" s="67"/>
      <c r="NF30" s="67"/>
      <c r="NG30" s="67"/>
      <c r="NH30" s="67"/>
      <c r="NI30" s="67"/>
      <c r="NJ30" s="67"/>
      <c r="NK30" s="67"/>
      <c r="NL30" s="67"/>
      <c r="NM30" s="67"/>
      <c r="NN30" s="67"/>
      <c r="NO30" s="67"/>
      <c r="NP30" s="67"/>
      <c r="NQ30" s="67"/>
      <c r="NR30" s="6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63.4</v>
      </c>
      <c r="V31" s="98"/>
      <c r="W31" s="98"/>
      <c r="X31" s="98"/>
      <c r="Y31" s="98"/>
      <c r="Z31" s="98"/>
      <c r="AA31" s="98"/>
      <c r="AB31" s="98"/>
      <c r="AC31" s="98"/>
      <c r="AD31" s="98"/>
      <c r="AE31" s="98"/>
      <c r="AF31" s="98"/>
      <c r="AG31" s="98"/>
      <c r="AH31" s="98"/>
      <c r="AI31" s="98"/>
      <c r="AJ31" s="98"/>
      <c r="AK31" s="98"/>
      <c r="AL31" s="98"/>
      <c r="AM31" s="98"/>
      <c r="AN31" s="98">
        <f>データ!Z7</f>
        <v>63.6</v>
      </c>
      <c r="AO31" s="98"/>
      <c r="AP31" s="98"/>
      <c r="AQ31" s="98"/>
      <c r="AR31" s="98"/>
      <c r="AS31" s="98"/>
      <c r="AT31" s="98"/>
      <c r="AU31" s="98"/>
      <c r="AV31" s="98"/>
      <c r="AW31" s="98"/>
      <c r="AX31" s="98"/>
      <c r="AY31" s="98"/>
      <c r="AZ31" s="98"/>
      <c r="BA31" s="98"/>
      <c r="BB31" s="98"/>
      <c r="BC31" s="98"/>
      <c r="BD31" s="98"/>
      <c r="BE31" s="98"/>
      <c r="BF31" s="98"/>
      <c r="BG31" s="98">
        <f>データ!AA7</f>
        <v>83.7</v>
      </c>
      <c r="BH31" s="98"/>
      <c r="BI31" s="98"/>
      <c r="BJ31" s="98"/>
      <c r="BK31" s="98"/>
      <c r="BL31" s="98"/>
      <c r="BM31" s="98"/>
      <c r="BN31" s="98"/>
      <c r="BO31" s="98"/>
      <c r="BP31" s="98"/>
      <c r="BQ31" s="98"/>
      <c r="BR31" s="98"/>
      <c r="BS31" s="98"/>
      <c r="BT31" s="98"/>
      <c r="BU31" s="98"/>
      <c r="BV31" s="98"/>
      <c r="BW31" s="98"/>
      <c r="BX31" s="98"/>
      <c r="BY31" s="98"/>
      <c r="BZ31" s="98">
        <f>データ!AB7</f>
        <v>75.2</v>
      </c>
      <c r="CA31" s="98"/>
      <c r="CB31" s="98"/>
      <c r="CC31" s="98"/>
      <c r="CD31" s="98"/>
      <c r="CE31" s="98"/>
      <c r="CF31" s="98"/>
      <c r="CG31" s="98"/>
      <c r="CH31" s="98"/>
      <c r="CI31" s="98"/>
      <c r="CJ31" s="98"/>
      <c r="CK31" s="98"/>
      <c r="CL31" s="98"/>
      <c r="CM31" s="98"/>
      <c r="CN31" s="98"/>
      <c r="CO31" s="98"/>
      <c r="CP31" s="98"/>
      <c r="CQ31" s="98"/>
      <c r="CR31" s="98"/>
      <c r="CS31" s="98">
        <f>データ!AC7</f>
        <v>105.1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72">
        <f>データ!DK7</f>
        <v>47</v>
      </c>
      <c r="JD31" s="73"/>
      <c r="JE31" s="73"/>
      <c r="JF31" s="73"/>
      <c r="JG31" s="73"/>
      <c r="JH31" s="73"/>
      <c r="JI31" s="73"/>
      <c r="JJ31" s="73"/>
      <c r="JK31" s="73"/>
      <c r="JL31" s="73"/>
      <c r="JM31" s="73"/>
      <c r="JN31" s="73"/>
      <c r="JO31" s="73"/>
      <c r="JP31" s="73"/>
      <c r="JQ31" s="73"/>
      <c r="JR31" s="73"/>
      <c r="JS31" s="73"/>
      <c r="JT31" s="73"/>
      <c r="JU31" s="74"/>
      <c r="JV31" s="72">
        <f>データ!DL7</f>
        <v>43</v>
      </c>
      <c r="JW31" s="73"/>
      <c r="JX31" s="73"/>
      <c r="JY31" s="73"/>
      <c r="JZ31" s="73"/>
      <c r="KA31" s="73"/>
      <c r="KB31" s="73"/>
      <c r="KC31" s="73"/>
      <c r="KD31" s="73"/>
      <c r="KE31" s="73"/>
      <c r="KF31" s="73"/>
      <c r="KG31" s="73"/>
      <c r="KH31" s="73"/>
      <c r="KI31" s="73"/>
      <c r="KJ31" s="73"/>
      <c r="KK31" s="73"/>
      <c r="KL31" s="73"/>
      <c r="KM31" s="73"/>
      <c r="KN31" s="74"/>
      <c r="KO31" s="72">
        <f>データ!DM7</f>
        <v>35</v>
      </c>
      <c r="KP31" s="73"/>
      <c r="KQ31" s="73"/>
      <c r="KR31" s="73"/>
      <c r="KS31" s="73"/>
      <c r="KT31" s="73"/>
      <c r="KU31" s="73"/>
      <c r="KV31" s="73"/>
      <c r="KW31" s="73"/>
      <c r="KX31" s="73"/>
      <c r="KY31" s="73"/>
      <c r="KZ31" s="73"/>
      <c r="LA31" s="73"/>
      <c r="LB31" s="73"/>
      <c r="LC31" s="73"/>
      <c r="LD31" s="73"/>
      <c r="LE31" s="73"/>
      <c r="LF31" s="73"/>
      <c r="LG31" s="74"/>
      <c r="LH31" s="72">
        <f>データ!DN7</f>
        <v>29</v>
      </c>
      <c r="LI31" s="73"/>
      <c r="LJ31" s="73"/>
      <c r="LK31" s="73"/>
      <c r="LL31" s="73"/>
      <c r="LM31" s="73"/>
      <c r="LN31" s="73"/>
      <c r="LO31" s="73"/>
      <c r="LP31" s="73"/>
      <c r="LQ31" s="73"/>
      <c r="LR31" s="73"/>
      <c r="LS31" s="73"/>
      <c r="LT31" s="73"/>
      <c r="LU31" s="73"/>
      <c r="LV31" s="73"/>
      <c r="LW31" s="73"/>
      <c r="LX31" s="73"/>
      <c r="LY31" s="73"/>
      <c r="LZ31" s="74"/>
      <c r="MA31" s="72">
        <f>データ!DO7</f>
        <v>32</v>
      </c>
      <c r="MB31" s="73"/>
      <c r="MC31" s="73"/>
      <c r="MD31" s="73"/>
      <c r="ME31" s="73"/>
      <c r="MF31" s="73"/>
      <c r="MG31" s="73"/>
      <c r="MH31" s="73"/>
      <c r="MI31" s="73"/>
      <c r="MJ31" s="73"/>
      <c r="MK31" s="73"/>
      <c r="ML31" s="73"/>
      <c r="MM31" s="73"/>
      <c r="MN31" s="73"/>
      <c r="MO31" s="73"/>
      <c r="MP31" s="73"/>
      <c r="MQ31" s="73"/>
      <c r="MR31" s="73"/>
      <c r="MS31" s="74"/>
      <c r="MT31" s="2"/>
      <c r="MU31" s="2"/>
      <c r="MV31" s="2"/>
      <c r="MW31" s="2"/>
      <c r="MX31" s="2"/>
      <c r="MY31" s="2"/>
      <c r="MZ31" s="2"/>
      <c r="NA31" s="2"/>
      <c r="NB31" s="12"/>
      <c r="NC31" s="2"/>
      <c r="ND31" s="79" t="s">
        <v>28</v>
      </c>
      <c r="NE31" s="80"/>
      <c r="NF31" s="80"/>
      <c r="NG31" s="80"/>
      <c r="NH31" s="80"/>
      <c r="NI31" s="80"/>
      <c r="NJ31" s="80"/>
      <c r="NK31" s="80"/>
      <c r="NL31" s="80"/>
      <c r="NM31" s="80"/>
      <c r="NN31" s="80"/>
      <c r="NO31" s="80"/>
      <c r="NP31" s="80"/>
      <c r="NQ31" s="80"/>
      <c r="NR31" s="81"/>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72">
        <f>データ!DP7</f>
        <v>135.30000000000001</v>
      </c>
      <c r="JD32" s="73"/>
      <c r="JE32" s="73"/>
      <c r="JF32" s="73"/>
      <c r="JG32" s="73"/>
      <c r="JH32" s="73"/>
      <c r="JI32" s="73"/>
      <c r="JJ32" s="73"/>
      <c r="JK32" s="73"/>
      <c r="JL32" s="73"/>
      <c r="JM32" s="73"/>
      <c r="JN32" s="73"/>
      <c r="JO32" s="73"/>
      <c r="JP32" s="73"/>
      <c r="JQ32" s="73"/>
      <c r="JR32" s="73"/>
      <c r="JS32" s="73"/>
      <c r="JT32" s="73"/>
      <c r="JU32" s="74"/>
      <c r="JV32" s="72">
        <f>データ!DQ7</f>
        <v>127.8</v>
      </c>
      <c r="JW32" s="73"/>
      <c r="JX32" s="73"/>
      <c r="JY32" s="73"/>
      <c r="JZ32" s="73"/>
      <c r="KA32" s="73"/>
      <c r="KB32" s="73"/>
      <c r="KC32" s="73"/>
      <c r="KD32" s="73"/>
      <c r="KE32" s="73"/>
      <c r="KF32" s="73"/>
      <c r="KG32" s="73"/>
      <c r="KH32" s="73"/>
      <c r="KI32" s="73"/>
      <c r="KJ32" s="73"/>
      <c r="KK32" s="73"/>
      <c r="KL32" s="73"/>
      <c r="KM32" s="73"/>
      <c r="KN32" s="74"/>
      <c r="KO32" s="72">
        <f>データ!DR7</f>
        <v>105.7</v>
      </c>
      <c r="KP32" s="73"/>
      <c r="KQ32" s="73"/>
      <c r="KR32" s="73"/>
      <c r="KS32" s="73"/>
      <c r="KT32" s="73"/>
      <c r="KU32" s="73"/>
      <c r="KV32" s="73"/>
      <c r="KW32" s="73"/>
      <c r="KX32" s="73"/>
      <c r="KY32" s="73"/>
      <c r="KZ32" s="73"/>
      <c r="LA32" s="73"/>
      <c r="LB32" s="73"/>
      <c r="LC32" s="73"/>
      <c r="LD32" s="73"/>
      <c r="LE32" s="73"/>
      <c r="LF32" s="73"/>
      <c r="LG32" s="74"/>
      <c r="LH32" s="72">
        <f>データ!DS7</f>
        <v>104.3</v>
      </c>
      <c r="LI32" s="73"/>
      <c r="LJ32" s="73"/>
      <c r="LK32" s="73"/>
      <c r="LL32" s="73"/>
      <c r="LM32" s="73"/>
      <c r="LN32" s="73"/>
      <c r="LO32" s="73"/>
      <c r="LP32" s="73"/>
      <c r="LQ32" s="73"/>
      <c r="LR32" s="73"/>
      <c r="LS32" s="73"/>
      <c r="LT32" s="73"/>
      <c r="LU32" s="73"/>
      <c r="LV32" s="73"/>
      <c r="LW32" s="73"/>
      <c r="LX32" s="73"/>
      <c r="LY32" s="73"/>
      <c r="LZ32" s="74"/>
      <c r="MA32" s="72">
        <f>データ!DT7</f>
        <v>114</v>
      </c>
      <c r="MB32" s="73"/>
      <c r="MC32" s="73"/>
      <c r="MD32" s="73"/>
      <c r="ME32" s="73"/>
      <c r="MF32" s="73"/>
      <c r="MG32" s="73"/>
      <c r="MH32" s="73"/>
      <c r="MI32" s="73"/>
      <c r="MJ32" s="73"/>
      <c r="MK32" s="73"/>
      <c r="ML32" s="73"/>
      <c r="MM32" s="73"/>
      <c r="MN32" s="73"/>
      <c r="MO32" s="73"/>
      <c r="MP32" s="73"/>
      <c r="MQ32" s="73"/>
      <c r="MR32" s="73"/>
      <c r="MS32" s="74"/>
      <c r="MT32" s="2"/>
      <c r="MU32" s="2"/>
      <c r="MV32" s="2"/>
      <c r="MW32" s="2"/>
      <c r="MX32" s="2"/>
      <c r="MY32" s="2"/>
      <c r="MZ32" s="2"/>
      <c r="NA32" s="2"/>
      <c r="NB32" s="12"/>
      <c r="NC32" s="2"/>
      <c r="ND32" s="66" t="s">
        <v>140</v>
      </c>
      <c r="NE32" s="67"/>
      <c r="NF32" s="67"/>
      <c r="NG32" s="67"/>
      <c r="NH32" s="67"/>
      <c r="NI32" s="67"/>
      <c r="NJ32" s="67"/>
      <c r="NK32" s="67"/>
      <c r="NL32" s="67"/>
      <c r="NM32" s="67"/>
      <c r="NN32" s="67"/>
      <c r="NO32" s="67"/>
      <c r="NP32" s="67"/>
      <c r="NQ32" s="67"/>
      <c r="NR32" s="6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66"/>
      <c r="NE33" s="67"/>
      <c r="NF33" s="67"/>
      <c r="NG33" s="67"/>
      <c r="NH33" s="67"/>
      <c r="NI33" s="67"/>
      <c r="NJ33" s="67"/>
      <c r="NK33" s="67"/>
      <c r="NL33" s="67"/>
      <c r="NM33" s="67"/>
      <c r="NN33" s="67"/>
      <c r="NO33" s="67"/>
      <c r="NP33" s="67"/>
      <c r="NQ33" s="67"/>
      <c r="NR33" s="6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66"/>
      <c r="NE34" s="67"/>
      <c r="NF34" s="67"/>
      <c r="NG34" s="67"/>
      <c r="NH34" s="67"/>
      <c r="NI34" s="67"/>
      <c r="NJ34" s="67"/>
      <c r="NK34" s="67"/>
      <c r="NL34" s="67"/>
      <c r="NM34" s="67"/>
      <c r="NN34" s="67"/>
      <c r="NO34" s="67"/>
      <c r="NP34" s="67"/>
      <c r="NQ34" s="67"/>
      <c r="NR34" s="6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66"/>
      <c r="NE35" s="67"/>
      <c r="NF35" s="67"/>
      <c r="NG35" s="67"/>
      <c r="NH35" s="67"/>
      <c r="NI35" s="67"/>
      <c r="NJ35" s="67"/>
      <c r="NK35" s="67"/>
      <c r="NL35" s="67"/>
      <c r="NM35" s="67"/>
      <c r="NN35" s="67"/>
      <c r="NO35" s="67"/>
      <c r="NP35" s="67"/>
      <c r="NQ35" s="67"/>
      <c r="NR35" s="6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66"/>
      <c r="NE36" s="67"/>
      <c r="NF36" s="67"/>
      <c r="NG36" s="67"/>
      <c r="NH36" s="67"/>
      <c r="NI36" s="67"/>
      <c r="NJ36" s="67"/>
      <c r="NK36" s="67"/>
      <c r="NL36" s="67"/>
      <c r="NM36" s="67"/>
      <c r="NN36" s="67"/>
      <c r="NO36" s="67"/>
      <c r="NP36" s="67"/>
      <c r="NQ36" s="67"/>
      <c r="NR36" s="6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66"/>
      <c r="NE37" s="67"/>
      <c r="NF37" s="67"/>
      <c r="NG37" s="67"/>
      <c r="NH37" s="67"/>
      <c r="NI37" s="67"/>
      <c r="NJ37" s="67"/>
      <c r="NK37" s="67"/>
      <c r="NL37" s="67"/>
      <c r="NM37" s="67"/>
      <c r="NN37" s="67"/>
      <c r="NO37" s="67"/>
      <c r="NP37" s="67"/>
      <c r="NQ37" s="67"/>
      <c r="NR37" s="6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66"/>
      <c r="NE38" s="67"/>
      <c r="NF38" s="67"/>
      <c r="NG38" s="67"/>
      <c r="NH38" s="67"/>
      <c r="NI38" s="67"/>
      <c r="NJ38" s="67"/>
      <c r="NK38" s="67"/>
      <c r="NL38" s="67"/>
      <c r="NM38" s="67"/>
      <c r="NN38" s="67"/>
      <c r="NO38" s="67"/>
      <c r="NP38" s="67"/>
      <c r="NQ38" s="67"/>
      <c r="NR38" s="6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66"/>
      <c r="NE39" s="67"/>
      <c r="NF39" s="67"/>
      <c r="NG39" s="67"/>
      <c r="NH39" s="67"/>
      <c r="NI39" s="67"/>
      <c r="NJ39" s="67"/>
      <c r="NK39" s="67"/>
      <c r="NL39" s="67"/>
      <c r="NM39" s="67"/>
      <c r="NN39" s="67"/>
      <c r="NO39" s="67"/>
      <c r="NP39" s="67"/>
      <c r="NQ39" s="67"/>
      <c r="NR39" s="6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66"/>
      <c r="NE40" s="67"/>
      <c r="NF40" s="67"/>
      <c r="NG40" s="67"/>
      <c r="NH40" s="67"/>
      <c r="NI40" s="67"/>
      <c r="NJ40" s="67"/>
      <c r="NK40" s="67"/>
      <c r="NL40" s="67"/>
      <c r="NM40" s="67"/>
      <c r="NN40" s="67"/>
      <c r="NO40" s="67"/>
      <c r="NP40" s="67"/>
      <c r="NQ40" s="67"/>
      <c r="NR40" s="6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66"/>
      <c r="NE41" s="67"/>
      <c r="NF41" s="67"/>
      <c r="NG41" s="67"/>
      <c r="NH41" s="67"/>
      <c r="NI41" s="67"/>
      <c r="NJ41" s="67"/>
      <c r="NK41" s="67"/>
      <c r="NL41" s="67"/>
      <c r="NM41" s="67"/>
      <c r="NN41" s="67"/>
      <c r="NO41" s="67"/>
      <c r="NP41" s="67"/>
      <c r="NQ41" s="67"/>
      <c r="NR41" s="6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66"/>
      <c r="NE42" s="67"/>
      <c r="NF42" s="67"/>
      <c r="NG42" s="67"/>
      <c r="NH42" s="67"/>
      <c r="NI42" s="67"/>
      <c r="NJ42" s="67"/>
      <c r="NK42" s="67"/>
      <c r="NL42" s="67"/>
      <c r="NM42" s="67"/>
      <c r="NN42" s="67"/>
      <c r="NO42" s="67"/>
      <c r="NP42" s="67"/>
      <c r="NQ42" s="67"/>
      <c r="NR42" s="6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66"/>
      <c r="NE43" s="67"/>
      <c r="NF43" s="67"/>
      <c r="NG43" s="67"/>
      <c r="NH43" s="67"/>
      <c r="NI43" s="67"/>
      <c r="NJ43" s="67"/>
      <c r="NK43" s="67"/>
      <c r="NL43" s="67"/>
      <c r="NM43" s="67"/>
      <c r="NN43" s="67"/>
      <c r="NO43" s="67"/>
      <c r="NP43" s="67"/>
      <c r="NQ43" s="67"/>
      <c r="NR43" s="6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66"/>
      <c r="NE44" s="67"/>
      <c r="NF44" s="67"/>
      <c r="NG44" s="67"/>
      <c r="NH44" s="67"/>
      <c r="NI44" s="67"/>
      <c r="NJ44" s="67"/>
      <c r="NK44" s="67"/>
      <c r="NL44" s="67"/>
      <c r="NM44" s="67"/>
      <c r="NN44" s="67"/>
      <c r="NO44" s="67"/>
      <c r="NP44" s="67"/>
      <c r="NQ44" s="67"/>
      <c r="NR44" s="6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66"/>
      <c r="NE45" s="67"/>
      <c r="NF45" s="67"/>
      <c r="NG45" s="67"/>
      <c r="NH45" s="67"/>
      <c r="NI45" s="67"/>
      <c r="NJ45" s="67"/>
      <c r="NK45" s="67"/>
      <c r="NL45" s="67"/>
      <c r="NM45" s="67"/>
      <c r="NN45" s="67"/>
      <c r="NO45" s="67"/>
      <c r="NP45" s="67"/>
      <c r="NQ45" s="67"/>
      <c r="NR45" s="6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66"/>
      <c r="NE46" s="67"/>
      <c r="NF46" s="67"/>
      <c r="NG46" s="67"/>
      <c r="NH46" s="67"/>
      <c r="NI46" s="67"/>
      <c r="NJ46" s="67"/>
      <c r="NK46" s="67"/>
      <c r="NL46" s="67"/>
      <c r="NM46" s="67"/>
      <c r="NN46" s="67"/>
      <c r="NO46" s="67"/>
      <c r="NP46" s="67"/>
      <c r="NQ46" s="67"/>
      <c r="NR46" s="6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66"/>
      <c r="NE47" s="67"/>
      <c r="NF47" s="67"/>
      <c r="NG47" s="67"/>
      <c r="NH47" s="67"/>
      <c r="NI47" s="67"/>
      <c r="NJ47" s="67"/>
      <c r="NK47" s="67"/>
      <c r="NL47" s="67"/>
      <c r="NM47" s="67"/>
      <c r="NN47" s="67"/>
      <c r="NO47" s="67"/>
      <c r="NP47" s="67"/>
      <c r="NQ47" s="67"/>
      <c r="NR47" s="6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9" t="s">
        <v>30</v>
      </c>
      <c r="NE48" s="80"/>
      <c r="NF48" s="80"/>
      <c r="NG48" s="80"/>
      <c r="NH48" s="80"/>
      <c r="NI48" s="80"/>
      <c r="NJ48" s="80"/>
      <c r="NK48" s="80"/>
      <c r="NL48" s="80"/>
      <c r="NM48" s="80"/>
      <c r="NN48" s="80"/>
      <c r="NO48" s="80"/>
      <c r="NP48" s="80"/>
      <c r="NQ48" s="80"/>
      <c r="NR48" s="81"/>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66" t="s">
        <v>142</v>
      </c>
      <c r="NE49" s="67"/>
      <c r="NF49" s="67"/>
      <c r="NG49" s="67"/>
      <c r="NH49" s="67"/>
      <c r="NI49" s="67"/>
      <c r="NJ49" s="67"/>
      <c r="NK49" s="67"/>
      <c r="NL49" s="67"/>
      <c r="NM49" s="67"/>
      <c r="NN49" s="67"/>
      <c r="NO49" s="67"/>
      <c r="NP49" s="67"/>
      <c r="NQ49" s="67"/>
      <c r="NR49" s="6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66"/>
      <c r="NE50" s="67"/>
      <c r="NF50" s="67"/>
      <c r="NG50" s="67"/>
      <c r="NH50" s="67"/>
      <c r="NI50" s="67"/>
      <c r="NJ50" s="67"/>
      <c r="NK50" s="67"/>
      <c r="NL50" s="67"/>
      <c r="NM50" s="67"/>
      <c r="NN50" s="67"/>
      <c r="NO50" s="67"/>
      <c r="NP50" s="67"/>
      <c r="NQ50" s="67"/>
      <c r="NR50" s="6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66"/>
      <c r="NE51" s="67"/>
      <c r="NF51" s="67"/>
      <c r="NG51" s="67"/>
      <c r="NH51" s="67"/>
      <c r="NI51" s="67"/>
      <c r="NJ51" s="67"/>
      <c r="NK51" s="67"/>
      <c r="NL51" s="67"/>
      <c r="NM51" s="67"/>
      <c r="NN51" s="67"/>
      <c r="NO51" s="67"/>
      <c r="NP51" s="67"/>
      <c r="NQ51" s="67"/>
      <c r="NR51" s="6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-58.6</v>
      </c>
      <c r="EM52" s="98"/>
      <c r="EN52" s="98"/>
      <c r="EO52" s="98"/>
      <c r="EP52" s="98"/>
      <c r="EQ52" s="98"/>
      <c r="ER52" s="98"/>
      <c r="ES52" s="98"/>
      <c r="ET52" s="98"/>
      <c r="EU52" s="98"/>
      <c r="EV52" s="98"/>
      <c r="EW52" s="98"/>
      <c r="EX52" s="98"/>
      <c r="EY52" s="98"/>
      <c r="EZ52" s="98"/>
      <c r="FA52" s="98"/>
      <c r="FB52" s="98"/>
      <c r="FC52" s="98"/>
      <c r="FD52" s="98"/>
      <c r="FE52" s="98">
        <f>データ!BG7</f>
        <v>-73.400000000000006</v>
      </c>
      <c r="FF52" s="98"/>
      <c r="FG52" s="98"/>
      <c r="FH52" s="98"/>
      <c r="FI52" s="98"/>
      <c r="FJ52" s="98"/>
      <c r="FK52" s="98"/>
      <c r="FL52" s="98"/>
      <c r="FM52" s="98"/>
      <c r="FN52" s="98"/>
      <c r="FO52" s="98"/>
      <c r="FP52" s="98"/>
      <c r="FQ52" s="98"/>
      <c r="FR52" s="98"/>
      <c r="FS52" s="98"/>
      <c r="FT52" s="98"/>
      <c r="FU52" s="98"/>
      <c r="FV52" s="98"/>
      <c r="FW52" s="98"/>
      <c r="FX52" s="98">
        <f>データ!BH7</f>
        <v>-19.399999999999999</v>
      </c>
      <c r="FY52" s="98"/>
      <c r="FZ52" s="98"/>
      <c r="GA52" s="98"/>
      <c r="GB52" s="98"/>
      <c r="GC52" s="98"/>
      <c r="GD52" s="98"/>
      <c r="GE52" s="98"/>
      <c r="GF52" s="98"/>
      <c r="GG52" s="98"/>
      <c r="GH52" s="98"/>
      <c r="GI52" s="98"/>
      <c r="GJ52" s="98"/>
      <c r="GK52" s="98"/>
      <c r="GL52" s="98"/>
      <c r="GM52" s="98"/>
      <c r="GN52" s="98"/>
      <c r="GO52" s="98"/>
      <c r="GP52" s="98"/>
      <c r="GQ52" s="98">
        <f>データ!BI7</f>
        <v>-33</v>
      </c>
      <c r="GR52" s="98"/>
      <c r="GS52" s="98"/>
      <c r="GT52" s="98"/>
      <c r="GU52" s="98"/>
      <c r="GV52" s="98"/>
      <c r="GW52" s="98"/>
      <c r="GX52" s="98"/>
      <c r="GY52" s="98"/>
      <c r="GZ52" s="98"/>
      <c r="HA52" s="98"/>
      <c r="HB52" s="98"/>
      <c r="HC52" s="98"/>
      <c r="HD52" s="98"/>
      <c r="HE52" s="98"/>
      <c r="HF52" s="98"/>
      <c r="HG52" s="98"/>
      <c r="HH52" s="98"/>
      <c r="HI52" s="98"/>
      <c r="HJ52" s="98">
        <f>データ!BJ7</f>
        <v>4.9000000000000004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-2630</v>
      </c>
      <c r="JD52" s="97"/>
      <c r="JE52" s="97"/>
      <c r="JF52" s="97"/>
      <c r="JG52" s="97"/>
      <c r="JH52" s="97"/>
      <c r="JI52" s="97"/>
      <c r="JJ52" s="97"/>
      <c r="JK52" s="97"/>
      <c r="JL52" s="97"/>
      <c r="JM52" s="97"/>
      <c r="JN52" s="97"/>
      <c r="JO52" s="97"/>
      <c r="JP52" s="97"/>
      <c r="JQ52" s="97"/>
      <c r="JR52" s="97"/>
      <c r="JS52" s="97"/>
      <c r="JT52" s="97"/>
      <c r="JU52" s="97"/>
      <c r="JV52" s="97">
        <f>データ!BR7</f>
        <v>-3067</v>
      </c>
      <c r="JW52" s="97"/>
      <c r="JX52" s="97"/>
      <c r="JY52" s="97"/>
      <c r="JZ52" s="97"/>
      <c r="KA52" s="97"/>
      <c r="KB52" s="97"/>
      <c r="KC52" s="97"/>
      <c r="KD52" s="97"/>
      <c r="KE52" s="97"/>
      <c r="KF52" s="97"/>
      <c r="KG52" s="97"/>
      <c r="KH52" s="97"/>
      <c r="KI52" s="97"/>
      <c r="KJ52" s="97"/>
      <c r="KK52" s="97"/>
      <c r="KL52" s="97"/>
      <c r="KM52" s="97"/>
      <c r="KN52" s="97"/>
      <c r="KO52" s="97">
        <f>データ!BS7</f>
        <v>-1260</v>
      </c>
      <c r="KP52" s="97"/>
      <c r="KQ52" s="97"/>
      <c r="KR52" s="97"/>
      <c r="KS52" s="97"/>
      <c r="KT52" s="97"/>
      <c r="KU52" s="97"/>
      <c r="KV52" s="97"/>
      <c r="KW52" s="97"/>
      <c r="KX52" s="97"/>
      <c r="KY52" s="97"/>
      <c r="KZ52" s="97"/>
      <c r="LA52" s="97"/>
      <c r="LB52" s="97"/>
      <c r="LC52" s="97"/>
      <c r="LD52" s="97"/>
      <c r="LE52" s="97"/>
      <c r="LF52" s="97"/>
      <c r="LG52" s="97"/>
      <c r="LH52" s="97">
        <f>データ!BT7</f>
        <v>-1891</v>
      </c>
      <c r="LI52" s="97"/>
      <c r="LJ52" s="97"/>
      <c r="LK52" s="97"/>
      <c r="LL52" s="97"/>
      <c r="LM52" s="97"/>
      <c r="LN52" s="97"/>
      <c r="LO52" s="97"/>
      <c r="LP52" s="97"/>
      <c r="LQ52" s="97"/>
      <c r="LR52" s="97"/>
      <c r="LS52" s="97"/>
      <c r="LT52" s="97"/>
      <c r="LU52" s="97"/>
      <c r="LV52" s="97"/>
      <c r="LW52" s="97"/>
      <c r="LX52" s="97"/>
      <c r="LY52" s="97"/>
      <c r="LZ52" s="97"/>
      <c r="MA52" s="97">
        <f>データ!BU7</f>
        <v>175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66"/>
      <c r="NE52" s="67"/>
      <c r="NF52" s="67"/>
      <c r="NG52" s="67"/>
      <c r="NH52" s="67"/>
      <c r="NI52" s="67"/>
      <c r="NJ52" s="67"/>
      <c r="NK52" s="67"/>
      <c r="NL52" s="67"/>
      <c r="NM52" s="67"/>
      <c r="NN52" s="67"/>
      <c r="NO52" s="67"/>
      <c r="NP52" s="67"/>
      <c r="NQ52" s="67"/>
      <c r="NR52" s="6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66"/>
      <c r="NE53" s="67"/>
      <c r="NF53" s="67"/>
      <c r="NG53" s="67"/>
      <c r="NH53" s="67"/>
      <c r="NI53" s="67"/>
      <c r="NJ53" s="67"/>
      <c r="NK53" s="67"/>
      <c r="NL53" s="67"/>
      <c r="NM53" s="67"/>
      <c r="NN53" s="67"/>
      <c r="NO53" s="67"/>
      <c r="NP53" s="67"/>
      <c r="NQ53" s="67"/>
      <c r="NR53" s="6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66"/>
      <c r="NE54" s="67"/>
      <c r="NF54" s="67"/>
      <c r="NG54" s="67"/>
      <c r="NH54" s="67"/>
      <c r="NI54" s="67"/>
      <c r="NJ54" s="67"/>
      <c r="NK54" s="67"/>
      <c r="NL54" s="67"/>
      <c r="NM54" s="67"/>
      <c r="NN54" s="67"/>
      <c r="NO54" s="67"/>
      <c r="NP54" s="67"/>
      <c r="NQ54" s="67"/>
      <c r="NR54" s="6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66"/>
      <c r="NE55" s="67"/>
      <c r="NF55" s="67"/>
      <c r="NG55" s="67"/>
      <c r="NH55" s="67"/>
      <c r="NI55" s="67"/>
      <c r="NJ55" s="67"/>
      <c r="NK55" s="67"/>
      <c r="NL55" s="67"/>
      <c r="NM55" s="67"/>
      <c r="NN55" s="67"/>
      <c r="NO55" s="67"/>
      <c r="NP55" s="67"/>
      <c r="NQ55" s="67"/>
      <c r="NR55" s="6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66"/>
      <c r="NE56" s="67"/>
      <c r="NF56" s="67"/>
      <c r="NG56" s="67"/>
      <c r="NH56" s="67"/>
      <c r="NI56" s="67"/>
      <c r="NJ56" s="67"/>
      <c r="NK56" s="67"/>
      <c r="NL56" s="67"/>
      <c r="NM56" s="67"/>
      <c r="NN56" s="67"/>
      <c r="NO56" s="67"/>
      <c r="NP56" s="67"/>
      <c r="NQ56" s="67"/>
      <c r="NR56" s="68"/>
    </row>
    <row r="57" spans="1:382" ht="13.5" customHeight="1" x14ac:dyDescent="0.15">
      <c r="A57" s="2"/>
      <c r="B57" s="25"/>
      <c r="NB57" s="26"/>
      <c r="NC57" s="2"/>
      <c r="ND57" s="66"/>
      <c r="NE57" s="67"/>
      <c r="NF57" s="67"/>
      <c r="NG57" s="67"/>
      <c r="NH57" s="67"/>
      <c r="NI57" s="67"/>
      <c r="NJ57" s="67"/>
      <c r="NK57" s="67"/>
      <c r="NL57" s="67"/>
      <c r="NM57" s="67"/>
      <c r="NN57" s="67"/>
      <c r="NO57" s="67"/>
      <c r="NP57" s="67"/>
      <c r="NQ57" s="67"/>
      <c r="NR57" s="6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66"/>
      <c r="NE58" s="67"/>
      <c r="NF58" s="67"/>
      <c r="NG58" s="67"/>
      <c r="NH58" s="67"/>
      <c r="NI58" s="67"/>
      <c r="NJ58" s="67"/>
      <c r="NK58" s="67"/>
      <c r="NL58" s="67"/>
      <c r="NM58" s="67"/>
      <c r="NN58" s="67"/>
      <c r="NO58" s="67"/>
      <c r="NP58" s="67"/>
      <c r="NQ58" s="67"/>
      <c r="NR58" s="6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66"/>
      <c r="NE59" s="67"/>
      <c r="NF59" s="67"/>
      <c r="NG59" s="67"/>
      <c r="NH59" s="67"/>
      <c r="NI59" s="67"/>
      <c r="NJ59" s="67"/>
      <c r="NK59" s="67"/>
      <c r="NL59" s="67"/>
      <c r="NM59" s="67"/>
      <c r="NN59" s="67"/>
      <c r="NO59" s="67"/>
      <c r="NP59" s="67"/>
      <c r="NQ59" s="67"/>
      <c r="NR59" s="68"/>
    </row>
    <row r="60" spans="1:382" ht="13.5" customHeight="1" x14ac:dyDescent="0.15">
      <c r="A60" s="12"/>
      <c r="B60" s="8"/>
      <c r="C60" s="9"/>
      <c r="D60" s="9"/>
      <c r="E60" s="9"/>
      <c r="F60" s="9"/>
      <c r="G60" s="9"/>
      <c r="H60" s="76" t="s">
        <v>31</v>
      </c>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c r="HJ60" s="76"/>
      <c r="HK60" s="76"/>
      <c r="HL60" s="76"/>
      <c r="HM60" s="76"/>
      <c r="HN60" s="76"/>
      <c r="HO60" s="76"/>
      <c r="HP60" s="76"/>
      <c r="HQ60" s="76"/>
      <c r="HR60" s="76"/>
      <c r="HS60" s="76"/>
      <c r="HT60" s="76"/>
      <c r="HU60" s="76"/>
      <c r="HV60" s="76"/>
      <c r="HW60" s="76"/>
      <c r="HX60" s="76"/>
      <c r="HY60" s="76"/>
      <c r="HZ60" s="76"/>
      <c r="IA60" s="76"/>
      <c r="IB60" s="76"/>
      <c r="IC60" s="76"/>
      <c r="ID60" s="76"/>
      <c r="IE60" s="76"/>
      <c r="IF60" s="76"/>
      <c r="IG60" s="76"/>
      <c r="IH60" s="76"/>
      <c r="II60" s="76"/>
      <c r="IJ60" s="76"/>
      <c r="IK60" s="76"/>
      <c r="IL60" s="76"/>
      <c r="IM60" s="76"/>
      <c r="IN60" s="76"/>
      <c r="IO60" s="76"/>
      <c r="IP60" s="76"/>
      <c r="IQ60" s="76"/>
      <c r="IR60" s="76"/>
      <c r="IS60" s="76"/>
      <c r="IT60" s="76"/>
      <c r="IU60" s="76"/>
      <c r="IV60" s="76"/>
      <c r="IW60" s="76"/>
      <c r="IX60" s="76"/>
      <c r="IY60" s="76"/>
      <c r="IZ60" s="76"/>
      <c r="JA60" s="76"/>
      <c r="JB60" s="76"/>
      <c r="JC60" s="76"/>
      <c r="JD60" s="76"/>
      <c r="JE60" s="76"/>
      <c r="JF60" s="76"/>
      <c r="JG60" s="76"/>
      <c r="JH60" s="76"/>
      <c r="JI60" s="76"/>
      <c r="JJ60" s="76"/>
      <c r="JK60" s="76"/>
      <c r="JL60" s="76"/>
      <c r="JM60" s="76"/>
      <c r="JN60" s="76"/>
      <c r="JO60" s="76"/>
      <c r="JP60" s="76"/>
      <c r="JQ60" s="76"/>
      <c r="JR60" s="76"/>
      <c r="JS60" s="76"/>
      <c r="JT60" s="76"/>
      <c r="JU60" s="76"/>
      <c r="JV60" s="76"/>
      <c r="JW60" s="76"/>
      <c r="JX60" s="76"/>
      <c r="JY60" s="76"/>
      <c r="JZ60" s="76"/>
      <c r="KA60" s="76"/>
      <c r="KB60" s="76"/>
      <c r="KC60" s="76"/>
      <c r="KD60" s="76"/>
      <c r="KE60" s="76"/>
      <c r="KF60" s="76"/>
      <c r="KG60" s="76"/>
      <c r="KH60" s="76"/>
      <c r="KI60" s="76"/>
      <c r="KJ60" s="76"/>
      <c r="KK60" s="76"/>
      <c r="KL60" s="76"/>
      <c r="KM60" s="76"/>
      <c r="KN60" s="76"/>
      <c r="KO60" s="76"/>
      <c r="KP60" s="76"/>
      <c r="KQ60" s="76"/>
      <c r="KR60" s="76"/>
      <c r="KS60" s="76"/>
      <c r="KT60" s="76"/>
      <c r="KU60" s="76"/>
      <c r="KV60" s="76"/>
      <c r="KW60" s="76"/>
      <c r="KX60" s="76"/>
      <c r="KY60" s="76"/>
      <c r="KZ60" s="76"/>
      <c r="LA60" s="76"/>
      <c r="LB60" s="76"/>
      <c r="LC60" s="76"/>
      <c r="LD60" s="76"/>
      <c r="LE60" s="76"/>
      <c r="LF60" s="76"/>
      <c r="LG60" s="76"/>
      <c r="LH60" s="76"/>
      <c r="LI60" s="76"/>
      <c r="LJ60" s="76"/>
      <c r="LK60" s="76"/>
      <c r="LL60" s="76"/>
      <c r="LM60" s="76"/>
      <c r="LN60" s="76"/>
      <c r="LO60" s="76"/>
      <c r="LP60" s="76"/>
      <c r="LQ60" s="76"/>
      <c r="LR60" s="76"/>
      <c r="LS60" s="76"/>
      <c r="LT60" s="76"/>
      <c r="LU60" s="76"/>
      <c r="LV60" s="76"/>
      <c r="LW60" s="76"/>
      <c r="LX60" s="76"/>
      <c r="LY60" s="76"/>
      <c r="LZ60" s="76"/>
      <c r="MA60" s="76"/>
      <c r="MB60" s="76"/>
      <c r="MC60" s="76"/>
      <c r="MD60" s="76"/>
      <c r="ME60" s="76"/>
      <c r="MF60" s="76"/>
      <c r="MG60" s="76"/>
      <c r="MH60" s="76"/>
      <c r="MI60" s="76"/>
      <c r="MJ60" s="76"/>
      <c r="MK60" s="76"/>
      <c r="ML60" s="76"/>
      <c r="MM60" s="76"/>
      <c r="MN60" s="76"/>
      <c r="MO60" s="76"/>
      <c r="MP60" s="76"/>
      <c r="MQ60" s="76"/>
      <c r="MR60" s="76"/>
      <c r="MS60" s="76"/>
      <c r="MT60" s="76"/>
      <c r="MU60" s="76"/>
      <c r="MV60" s="76"/>
      <c r="MW60" s="9"/>
      <c r="MX60" s="9"/>
      <c r="MY60" s="9"/>
      <c r="MZ60" s="9"/>
      <c r="NA60" s="9"/>
      <c r="NB60" s="10"/>
      <c r="NC60" s="2"/>
      <c r="ND60" s="66"/>
      <c r="NE60" s="67"/>
      <c r="NF60" s="67"/>
      <c r="NG60" s="67"/>
      <c r="NH60" s="67"/>
      <c r="NI60" s="67"/>
      <c r="NJ60" s="67"/>
      <c r="NK60" s="67"/>
      <c r="NL60" s="67"/>
      <c r="NM60" s="67"/>
      <c r="NN60" s="67"/>
      <c r="NO60" s="67"/>
      <c r="NP60" s="67"/>
      <c r="NQ60" s="67"/>
      <c r="NR60" s="68"/>
    </row>
    <row r="61" spans="1:382" ht="13.5" customHeight="1" x14ac:dyDescent="0.15">
      <c r="A61" s="12"/>
      <c r="B61" s="8"/>
      <c r="C61" s="9"/>
      <c r="D61" s="9"/>
      <c r="E61" s="9"/>
      <c r="F61" s="9"/>
      <c r="G61" s="9"/>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77"/>
      <c r="FG61" s="77"/>
      <c r="FH61" s="77"/>
      <c r="FI61" s="77"/>
      <c r="FJ61" s="77"/>
      <c r="FK61" s="77"/>
      <c r="FL61" s="77"/>
      <c r="FM61" s="77"/>
      <c r="FN61" s="77"/>
      <c r="FO61" s="77"/>
      <c r="FP61" s="77"/>
      <c r="FQ61" s="77"/>
      <c r="FR61" s="77"/>
      <c r="FS61" s="77"/>
      <c r="FT61" s="77"/>
      <c r="FU61" s="77"/>
      <c r="FV61" s="77"/>
      <c r="FW61" s="77"/>
      <c r="FX61" s="77"/>
      <c r="FY61" s="77"/>
      <c r="FZ61" s="77"/>
      <c r="GA61" s="77"/>
      <c r="GB61" s="77"/>
      <c r="GC61" s="77"/>
      <c r="GD61" s="77"/>
      <c r="GE61" s="77"/>
      <c r="GF61" s="77"/>
      <c r="GG61" s="77"/>
      <c r="GH61" s="77"/>
      <c r="GI61" s="77"/>
      <c r="GJ61" s="77"/>
      <c r="GK61" s="77"/>
      <c r="GL61" s="77"/>
      <c r="GM61" s="77"/>
      <c r="GN61" s="77"/>
      <c r="GO61" s="77"/>
      <c r="GP61" s="77"/>
      <c r="GQ61" s="77"/>
      <c r="GR61" s="77"/>
      <c r="GS61" s="77"/>
      <c r="GT61" s="77"/>
      <c r="GU61" s="77"/>
      <c r="GV61" s="77"/>
      <c r="GW61" s="77"/>
      <c r="GX61" s="77"/>
      <c r="GY61" s="77"/>
      <c r="GZ61" s="77"/>
      <c r="HA61" s="77"/>
      <c r="HB61" s="77"/>
      <c r="HC61" s="77"/>
      <c r="HD61" s="77"/>
      <c r="HE61" s="77"/>
      <c r="HF61" s="77"/>
      <c r="HG61" s="77"/>
      <c r="HH61" s="77"/>
      <c r="HI61" s="77"/>
      <c r="HJ61" s="77"/>
      <c r="HK61" s="77"/>
      <c r="HL61" s="77"/>
      <c r="HM61" s="77"/>
      <c r="HN61" s="77"/>
      <c r="HO61" s="77"/>
      <c r="HP61" s="77"/>
      <c r="HQ61" s="77"/>
      <c r="HR61" s="77"/>
      <c r="HS61" s="77"/>
      <c r="HT61" s="77"/>
      <c r="HU61" s="77"/>
      <c r="HV61" s="77"/>
      <c r="HW61" s="77"/>
      <c r="HX61" s="77"/>
      <c r="HY61" s="77"/>
      <c r="HZ61" s="77"/>
      <c r="IA61" s="77"/>
      <c r="IB61" s="77"/>
      <c r="IC61" s="77"/>
      <c r="ID61" s="77"/>
      <c r="IE61" s="77"/>
      <c r="IF61" s="77"/>
      <c r="IG61" s="77"/>
      <c r="IH61" s="77"/>
      <c r="II61" s="77"/>
      <c r="IJ61" s="77"/>
      <c r="IK61" s="77"/>
      <c r="IL61" s="77"/>
      <c r="IM61" s="77"/>
      <c r="IN61" s="77"/>
      <c r="IO61" s="77"/>
      <c r="IP61" s="77"/>
      <c r="IQ61" s="77"/>
      <c r="IR61" s="77"/>
      <c r="IS61" s="77"/>
      <c r="IT61" s="77"/>
      <c r="IU61" s="77"/>
      <c r="IV61" s="77"/>
      <c r="IW61" s="77"/>
      <c r="IX61" s="77"/>
      <c r="IY61" s="77"/>
      <c r="IZ61" s="77"/>
      <c r="JA61" s="77"/>
      <c r="JB61" s="77"/>
      <c r="JC61" s="77"/>
      <c r="JD61" s="77"/>
      <c r="JE61" s="77"/>
      <c r="JF61" s="77"/>
      <c r="JG61" s="77"/>
      <c r="JH61" s="77"/>
      <c r="JI61" s="77"/>
      <c r="JJ61" s="77"/>
      <c r="JK61" s="77"/>
      <c r="JL61" s="77"/>
      <c r="JM61" s="77"/>
      <c r="JN61" s="77"/>
      <c r="JO61" s="77"/>
      <c r="JP61" s="77"/>
      <c r="JQ61" s="77"/>
      <c r="JR61" s="77"/>
      <c r="JS61" s="77"/>
      <c r="JT61" s="77"/>
      <c r="JU61" s="77"/>
      <c r="JV61" s="77"/>
      <c r="JW61" s="77"/>
      <c r="JX61" s="77"/>
      <c r="JY61" s="77"/>
      <c r="JZ61" s="77"/>
      <c r="KA61" s="77"/>
      <c r="KB61" s="77"/>
      <c r="KC61" s="77"/>
      <c r="KD61" s="77"/>
      <c r="KE61" s="77"/>
      <c r="KF61" s="77"/>
      <c r="KG61" s="77"/>
      <c r="KH61" s="77"/>
      <c r="KI61" s="77"/>
      <c r="KJ61" s="77"/>
      <c r="KK61" s="77"/>
      <c r="KL61" s="77"/>
      <c r="KM61" s="77"/>
      <c r="KN61" s="77"/>
      <c r="KO61" s="77"/>
      <c r="KP61" s="77"/>
      <c r="KQ61" s="77"/>
      <c r="KR61" s="77"/>
      <c r="KS61" s="77"/>
      <c r="KT61" s="77"/>
      <c r="KU61" s="77"/>
      <c r="KV61" s="77"/>
      <c r="KW61" s="77"/>
      <c r="KX61" s="77"/>
      <c r="KY61" s="77"/>
      <c r="KZ61" s="77"/>
      <c r="LA61" s="77"/>
      <c r="LB61" s="77"/>
      <c r="LC61" s="77"/>
      <c r="LD61" s="77"/>
      <c r="LE61" s="77"/>
      <c r="LF61" s="77"/>
      <c r="LG61" s="77"/>
      <c r="LH61" s="77"/>
      <c r="LI61" s="77"/>
      <c r="LJ61" s="77"/>
      <c r="LK61" s="77"/>
      <c r="LL61" s="77"/>
      <c r="LM61" s="77"/>
      <c r="LN61" s="77"/>
      <c r="LO61" s="77"/>
      <c r="LP61" s="77"/>
      <c r="LQ61" s="77"/>
      <c r="LR61" s="77"/>
      <c r="LS61" s="77"/>
      <c r="LT61" s="77"/>
      <c r="LU61" s="77"/>
      <c r="LV61" s="77"/>
      <c r="LW61" s="77"/>
      <c r="LX61" s="77"/>
      <c r="LY61" s="77"/>
      <c r="LZ61" s="77"/>
      <c r="MA61" s="77"/>
      <c r="MB61" s="77"/>
      <c r="MC61" s="77"/>
      <c r="MD61" s="77"/>
      <c r="ME61" s="77"/>
      <c r="MF61" s="77"/>
      <c r="MG61" s="77"/>
      <c r="MH61" s="77"/>
      <c r="MI61" s="77"/>
      <c r="MJ61" s="77"/>
      <c r="MK61" s="77"/>
      <c r="ML61" s="77"/>
      <c r="MM61" s="77"/>
      <c r="MN61" s="77"/>
      <c r="MO61" s="77"/>
      <c r="MP61" s="77"/>
      <c r="MQ61" s="77"/>
      <c r="MR61" s="77"/>
      <c r="MS61" s="77"/>
      <c r="MT61" s="77"/>
      <c r="MU61" s="77"/>
      <c r="MV61" s="77"/>
      <c r="MW61" s="9"/>
      <c r="MX61" s="9"/>
      <c r="MY61" s="9"/>
      <c r="MZ61" s="9"/>
      <c r="NA61" s="9"/>
      <c r="NB61" s="10"/>
      <c r="NC61" s="2"/>
      <c r="ND61" s="66"/>
      <c r="NE61" s="67"/>
      <c r="NF61" s="67"/>
      <c r="NG61" s="67"/>
      <c r="NH61" s="67"/>
      <c r="NI61" s="67"/>
      <c r="NJ61" s="67"/>
      <c r="NK61" s="67"/>
      <c r="NL61" s="67"/>
      <c r="NM61" s="67"/>
      <c r="NN61" s="67"/>
      <c r="NO61" s="67"/>
      <c r="NP61" s="67"/>
      <c r="NQ61" s="67"/>
      <c r="NR61" s="6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66"/>
      <c r="NE62" s="67"/>
      <c r="NF62" s="67"/>
      <c r="NG62" s="67"/>
      <c r="NH62" s="67"/>
      <c r="NI62" s="67"/>
      <c r="NJ62" s="67"/>
      <c r="NK62" s="67"/>
      <c r="NL62" s="67"/>
      <c r="NM62" s="67"/>
      <c r="NN62" s="67"/>
      <c r="NO62" s="67"/>
      <c r="NP62" s="67"/>
      <c r="NQ62" s="67"/>
      <c r="NR62" s="6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8" t="s">
        <v>32</v>
      </c>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66"/>
      <c r="NE63" s="67"/>
      <c r="NF63" s="67"/>
      <c r="NG63" s="67"/>
      <c r="NH63" s="67"/>
      <c r="NI63" s="67"/>
      <c r="NJ63" s="67"/>
      <c r="NK63" s="67"/>
      <c r="NL63" s="67"/>
      <c r="NM63" s="67"/>
      <c r="NN63" s="67"/>
      <c r="NO63" s="67"/>
      <c r="NP63" s="67"/>
      <c r="NQ63" s="67"/>
      <c r="NR63" s="6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69"/>
      <c r="NE64" s="70"/>
      <c r="NF64" s="70"/>
      <c r="NG64" s="70"/>
      <c r="NH64" s="70"/>
      <c r="NI64" s="70"/>
      <c r="NJ64" s="70"/>
      <c r="NK64" s="70"/>
      <c r="NL64" s="70"/>
      <c r="NM64" s="70"/>
      <c r="NN64" s="70"/>
      <c r="NO64" s="70"/>
      <c r="NP64" s="70"/>
      <c r="NQ64" s="70"/>
      <c r="NR64" s="7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9" t="s">
        <v>33</v>
      </c>
      <c r="NE65" s="80"/>
      <c r="NF65" s="80"/>
      <c r="NG65" s="80"/>
      <c r="NH65" s="80"/>
      <c r="NI65" s="80"/>
      <c r="NJ65" s="80"/>
      <c r="NK65" s="80"/>
      <c r="NL65" s="80"/>
      <c r="NM65" s="80"/>
      <c r="NN65" s="80"/>
      <c r="NO65" s="80"/>
      <c r="NP65" s="80"/>
      <c r="NQ65" s="80"/>
      <c r="NR65" s="81"/>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66" t="s">
        <v>143</v>
      </c>
      <c r="NE66" s="67"/>
      <c r="NF66" s="67"/>
      <c r="NG66" s="67"/>
      <c r="NH66" s="67"/>
      <c r="NI66" s="67"/>
      <c r="NJ66" s="67"/>
      <c r="NK66" s="67"/>
      <c r="NL66" s="67"/>
      <c r="NM66" s="67"/>
      <c r="NN66" s="67"/>
      <c r="NO66" s="67"/>
      <c r="NP66" s="67"/>
      <c r="NQ66" s="67"/>
      <c r="NR66" s="6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22208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66"/>
      <c r="NE67" s="67"/>
      <c r="NF67" s="67"/>
      <c r="NG67" s="67"/>
      <c r="NH67" s="67"/>
      <c r="NI67" s="67"/>
      <c r="NJ67" s="67"/>
      <c r="NK67" s="67"/>
      <c r="NL67" s="67"/>
      <c r="NM67" s="67"/>
      <c r="NN67" s="67"/>
      <c r="NO67" s="67"/>
      <c r="NP67" s="67"/>
      <c r="NQ67" s="67"/>
      <c r="NR67" s="6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66"/>
      <c r="NE68" s="67"/>
      <c r="NF68" s="67"/>
      <c r="NG68" s="67"/>
      <c r="NH68" s="67"/>
      <c r="NI68" s="67"/>
      <c r="NJ68" s="67"/>
      <c r="NK68" s="67"/>
      <c r="NL68" s="67"/>
      <c r="NM68" s="67"/>
      <c r="NN68" s="67"/>
      <c r="NO68" s="67"/>
      <c r="NP68" s="67"/>
      <c r="NQ68" s="67"/>
      <c r="NR68" s="6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66"/>
      <c r="NE69" s="67"/>
      <c r="NF69" s="67"/>
      <c r="NG69" s="67"/>
      <c r="NH69" s="67"/>
      <c r="NI69" s="67"/>
      <c r="NJ69" s="67"/>
      <c r="NK69" s="67"/>
      <c r="NL69" s="67"/>
      <c r="NM69" s="67"/>
      <c r="NN69" s="67"/>
      <c r="NO69" s="67"/>
      <c r="NP69" s="67"/>
      <c r="NQ69" s="67"/>
      <c r="NR69" s="6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66"/>
      <c r="NE70" s="67"/>
      <c r="NF70" s="67"/>
      <c r="NG70" s="67"/>
      <c r="NH70" s="67"/>
      <c r="NI70" s="67"/>
      <c r="NJ70" s="67"/>
      <c r="NK70" s="67"/>
      <c r="NL70" s="67"/>
      <c r="NM70" s="67"/>
      <c r="NN70" s="67"/>
      <c r="NO70" s="67"/>
      <c r="NP70" s="67"/>
      <c r="NQ70" s="67"/>
      <c r="NR70" s="6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66"/>
      <c r="NE71" s="67"/>
      <c r="NF71" s="67"/>
      <c r="NG71" s="67"/>
      <c r="NH71" s="67"/>
      <c r="NI71" s="67"/>
      <c r="NJ71" s="67"/>
      <c r="NK71" s="67"/>
      <c r="NL71" s="67"/>
      <c r="NM71" s="67"/>
      <c r="NN71" s="67"/>
      <c r="NO71" s="67"/>
      <c r="NP71" s="67"/>
      <c r="NQ71" s="67"/>
      <c r="NR71" s="6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8" t="s">
        <v>34</v>
      </c>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78"/>
      <c r="FL72" s="78"/>
      <c r="FM72" s="78"/>
      <c r="FN72" s="78"/>
      <c r="FO72" s="78"/>
      <c r="FP72" s="78"/>
      <c r="FQ72" s="78"/>
      <c r="FR72" s="78"/>
      <c r="FS72" s="78"/>
      <c r="FT72" s="78"/>
      <c r="FU72" s="78"/>
      <c r="FV72" s="78"/>
      <c r="FW72" s="7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66"/>
      <c r="NE72" s="67"/>
      <c r="NF72" s="67"/>
      <c r="NG72" s="67"/>
      <c r="NH72" s="67"/>
      <c r="NI72" s="67"/>
      <c r="NJ72" s="67"/>
      <c r="NK72" s="67"/>
      <c r="NL72" s="67"/>
      <c r="NM72" s="67"/>
      <c r="NN72" s="67"/>
      <c r="NO72" s="67"/>
      <c r="NP72" s="67"/>
      <c r="NQ72" s="67"/>
      <c r="NR72" s="6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78"/>
      <c r="FL73" s="78"/>
      <c r="FM73" s="78"/>
      <c r="FN73" s="78"/>
      <c r="FO73" s="78"/>
      <c r="FP73" s="78"/>
      <c r="FQ73" s="78"/>
      <c r="FR73" s="78"/>
      <c r="FS73" s="78"/>
      <c r="FT73" s="78"/>
      <c r="FU73" s="78"/>
      <c r="FV73" s="78"/>
      <c r="FW73" s="7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66"/>
      <c r="NE73" s="67"/>
      <c r="NF73" s="67"/>
      <c r="NG73" s="67"/>
      <c r="NH73" s="67"/>
      <c r="NI73" s="67"/>
      <c r="NJ73" s="67"/>
      <c r="NK73" s="67"/>
      <c r="NL73" s="67"/>
      <c r="NM73" s="67"/>
      <c r="NN73" s="67"/>
      <c r="NO73" s="67"/>
      <c r="NP73" s="67"/>
      <c r="NQ73" s="67"/>
      <c r="NR73" s="6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66"/>
      <c r="NE74" s="67"/>
      <c r="NF74" s="67"/>
      <c r="NG74" s="67"/>
      <c r="NH74" s="67"/>
      <c r="NI74" s="67"/>
      <c r="NJ74" s="67"/>
      <c r="NK74" s="67"/>
      <c r="NL74" s="67"/>
      <c r="NM74" s="67"/>
      <c r="NN74" s="67"/>
      <c r="NO74" s="67"/>
      <c r="NP74" s="67"/>
      <c r="NQ74" s="67"/>
      <c r="NR74" s="6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66"/>
      <c r="NE75" s="67"/>
      <c r="NF75" s="67"/>
      <c r="NG75" s="67"/>
      <c r="NH75" s="67"/>
      <c r="NI75" s="67"/>
      <c r="NJ75" s="67"/>
      <c r="NK75" s="67"/>
      <c r="NL75" s="67"/>
      <c r="NM75" s="67"/>
      <c r="NN75" s="67"/>
      <c r="NO75" s="67"/>
      <c r="NP75" s="67"/>
      <c r="NQ75" s="67"/>
      <c r="NR75" s="6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66"/>
      <c r="NE76" s="67"/>
      <c r="NF76" s="67"/>
      <c r="NG76" s="67"/>
      <c r="NH76" s="67"/>
      <c r="NI76" s="67"/>
      <c r="NJ76" s="67"/>
      <c r="NK76" s="67"/>
      <c r="NL76" s="67"/>
      <c r="NM76" s="67"/>
      <c r="NN76" s="67"/>
      <c r="NO76" s="67"/>
      <c r="NP76" s="67"/>
      <c r="NQ76" s="67"/>
      <c r="NR76" s="68"/>
    </row>
    <row r="77" spans="1:382" ht="13.5" customHeight="1" x14ac:dyDescent="0.15">
      <c r="A77" s="2"/>
      <c r="B77" s="11"/>
      <c r="C77" s="2"/>
      <c r="D77" s="2"/>
      <c r="E77" s="2"/>
      <c r="F77" s="2"/>
      <c r="I77" s="75" t="s">
        <v>27</v>
      </c>
      <c r="J77" s="75"/>
      <c r="K77" s="75"/>
      <c r="L77" s="75"/>
      <c r="M77" s="75"/>
      <c r="N77" s="75"/>
      <c r="O77" s="75"/>
      <c r="P77" s="75"/>
      <c r="Q77" s="75"/>
      <c r="R77" s="72" t="str">
        <f>データ!CB7</f>
        <v xml:space="preserve"> </v>
      </c>
      <c r="S77" s="73"/>
      <c r="T77" s="73"/>
      <c r="U77" s="73"/>
      <c r="V77" s="73"/>
      <c r="W77" s="73"/>
      <c r="X77" s="73"/>
      <c r="Y77" s="73"/>
      <c r="Z77" s="73"/>
      <c r="AA77" s="73"/>
      <c r="AB77" s="73"/>
      <c r="AC77" s="73"/>
      <c r="AD77" s="73"/>
      <c r="AE77" s="73"/>
      <c r="AF77" s="74"/>
      <c r="AG77" s="72" t="str">
        <f>データ!CC7</f>
        <v xml:space="preserve"> </v>
      </c>
      <c r="AH77" s="73"/>
      <c r="AI77" s="73"/>
      <c r="AJ77" s="73"/>
      <c r="AK77" s="73"/>
      <c r="AL77" s="73"/>
      <c r="AM77" s="73"/>
      <c r="AN77" s="73"/>
      <c r="AO77" s="73"/>
      <c r="AP77" s="73"/>
      <c r="AQ77" s="73"/>
      <c r="AR77" s="73"/>
      <c r="AS77" s="73"/>
      <c r="AT77" s="73"/>
      <c r="AU77" s="74"/>
      <c r="AV77" s="72" t="str">
        <f>データ!CD7</f>
        <v xml:space="preserve"> </v>
      </c>
      <c r="AW77" s="73"/>
      <c r="AX77" s="73"/>
      <c r="AY77" s="73"/>
      <c r="AZ77" s="73"/>
      <c r="BA77" s="73"/>
      <c r="BB77" s="73"/>
      <c r="BC77" s="73"/>
      <c r="BD77" s="73"/>
      <c r="BE77" s="73"/>
      <c r="BF77" s="73"/>
      <c r="BG77" s="73"/>
      <c r="BH77" s="73"/>
      <c r="BI77" s="73"/>
      <c r="BJ77" s="74"/>
      <c r="BK77" s="72" t="str">
        <f>データ!CE7</f>
        <v xml:space="preserve"> </v>
      </c>
      <c r="BL77" s="73"/>
      <c r="BM77" s="73"/>
      <c r="BN77" s="73"/>
      <c r="BO77" s="73"/>
      <c r="BP77" s="73"/>
      <c r="BQ77" s="73"/>
      <c r="BR77" s="73"/>
      <c r="BS77" s="73"/>
      <c r="BT77" s="73"/>
      <c r="BU77" s="73"/>
      <c r="BV77" s="73"/>
      <c r="BW77" s="73"/>
      <c r="BX77" s="73"/>
      <c r="BY77" s="74"/>
      <c r="BZ77" s="72" t="str">
        <f>データ!CF7</f>
        <v xml:space="preserve"> </v>
      </c>
      <c r="CA77" s="73"/>
      <c r="CB77" s="73"/>
      <c r="CC77" s="73"/>
      <c r="CD77" s="73"/>
      <c r="CE77" s="73"/>
      <c r="CF77" s="73"/>
      <c r="CG77" s="73"/>
      <c r="CH77" s="73"/>
      <c r="CI77" s="73"/>
      <c r="CJ77" s="73"/>
      <c r="CK77" s="73"/>
      <c r="CL77" s="73"/>
      <c r="CM77" s="73"/>
      <c r="CN77" s="74"/>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75" t="s">
        <v>27</v>
      </c>
      <c r="GD77" s="75"/>
      <c r="GE77" s="75"/>
      <c r="GF77" s="75"/>
      <c r="GG77" s="75"/>
      <c r="GH77" s="75"/>
      <c r="GI77" s="75"/>
      <c r="GJ77" s="75"/>
      <c r="GK77" s="75"/>
      <c r="GL77" s="72" t="str">
        <f>データ!CO7</f>
        <v xml:space="preserve"> </v>
      </c>
      <c r="GM77" s="73"/>
      <c r="GN77" s="73"/>
      <c r="GO77" s="73"/>
      <c r="GP77" s="73"/>
      <c r="GQ77" s="73"/>
      <c r="GR77" s="73"/>
      <c r="GS77" s="73"/>
      <c r="GT77" s="73"/>
      <c r="GU77" s="73"/>
      <c r="GV77" s="73"/>
      <c r="GW77" s="73"/>
      <c r="GX77" s="73"/>
      <c r="GY77" s="73"/>
      <c r="GZ77" s="74"/>
      <c r="HA77" s="72" t="str">
        <f>データ!CP7</f>
        <v xml:space="preserve"> </v>
      </c>
      <c r="HB77" s="73"/>
      <c r="HC77" s="73"/>
      <c r="HD77" s="73"/>
      <c r="HE77" s="73"/>
      <c r="HF77" s="73"/>
      <c r="HG77" s="73"/>
      <c r="HH77" s="73"/>
      <c r="HI77" s="73"/>
      <c r="HJ77" s="73"/>
      <c r="HK77" s="73"/>
      <c r="HL77" s="73"/>
      <c r="HM77" s="73"/>
      <c r="HN77" s="73"/>
      <c r="HO77" s="74"/>
      <c r="HP77" s="72" t="str">
        <f>データ!CQ7</f>
        <v xml:space="preserve"> </v>
      </c>
      <c r="HQ77" s="73"/>
      <c r="HR77" s="73"/>
      <c r="HS77" s="73"/>
      <c r="HT77" s="73"/>
      <c r="HU77" s="73"/>
      <c r="HV77" s="73"/>
      <c r="HW77" s="73"/>
      <c r="HX77" s="73"/>
      <c r="HY77" s="73"/>
      <c r="HZ77" s="73"/>
      <c r="IA77" s="73"/>
      <c r="IB77" s="73"/>
      <c r="IC77" s="73"/>
      <c r="ID77" s="74"/>
      <c r="IE77" s="72" t="str">
        <f>データ!CR7</f>
        <v xml:space="preserve"> </v>
      </c>
      <c r="IF77" s="73"/>
      <c r="IG77" s="73"/>
      <c r="IH77" s="73"/>
      <c r="II77" s="73"/>
      <c r="IJ77" s="73"/>
      <c r="IK77" s="73"/>
      <c r="IL77" s="73"/>
      <c r="IM77" s="73"/>
      <c r="IN77" s="73"/>
      <c r="IO77" s="73"/>
      <c r="IP77" s="73"/>
      <c r="IQ77" s="73"/>
      <c r="IR77" s="73"/>
      <c r="IS77" s="74"/>
      <c r="IT77" s="72" t="str">
        <f>データ!CS7</f>
        <v xml:space="preserve"> </v>
      </c>
      <c r="IU77" s="73"/>
      <c r="IV77" s="73"/>
      <c r="IW77" s="73"/>
      <c r="IX77" s="73"/>
      <c r="IY77" s="73"/>
      <c r="IZ77" s="73"/>
      <c r="JA77" s="73"/>
      <c r="JB77" s="73"/>
      <c r="JC77" s="73"/>
      <c r="JD77" s="73"/>
      <c r="JE77" s="73"/>
      <c r="JF77" s="73"/>
      <c r="JG77" s="73"/>
      <c r="JH77" s="74"/>
      <c r="JL77" s="2"/>
      <c r="JM77" s="2"/>
      <c r="JN77" s="2"/>
      <c r="JO77" s="2"/>
      <c r="JP77" s="2"/>
      <c r="JQ77" s="2"/>
      <c r="JR77" s="75" t="s">
        <v>27</v>
      </c>
      <c r="JS77" s="75"/>
      <c r="JT77" s="75"/>
      <c r="JU77" s="75"/>
      <c r="JV77" s="75"/>
      <c r="JW77" s="75"/>
      <c r="JX77" s="75"/>
      <c r="JY77" s="75"/>
      <c r="JZ77" s="75"/>
      <c r="KA77" s="72">
        <f>データ!CZ7</f>
        <v>0</v>
      </c>
      <c r="KB77" s="73"/>
      <c r="KC77" s="73"/>
      <c r="KD77" s="73"/>
      <c r="KE77" s="73"/>
      <c r="KF77" s="73"/>
      <c r="KG77" s="73"/>
      <c r="KH77" s="73"/>
      <c r="KI77" s="73"/>
      <c r="KJ77" s="73"/>
      <c r="KK77" s="73"/>
      <c r="KL77" s="73"/>
      <c r="KM77" s="73"/>
      <c r="KN77" s="73"/>
      <c r="KO77" s="74"/>
      <c r="KP77" s="72">
        <f>データ!DA7</f>
        <v>0</v>
      </c>
      <c r="KQ77" s="73"/>
      <c r="KR77" s="73"/>
      <c r="KS77" s="73"/>
      <c r="KT77" s="73"/>
      <c r="KU77" s="73"/>
      <c r="KV77" s="73"/>
      <c r="KW77" s="73"/>
      <c r="KX77" s="73"/>
      <c r="KY77" s="73"/>
      <c r="KZ77" s="73"/>
      <c r="LA77" s="73"/>
      <c r="LB77" s="73"/>
      <c r="LC77" s="73"/>
      <c r="LD77" s="74"/>
      <c r="LE77" s="72">
        <f>データ!DB7</f>
        <v>0</v>
      </c>
      <c r="LF77" s="73"/>
      <c r="LG77" s="73"/>
      <c r="LH77" s="73"/>
      <c r="LI77" s="73"/>
      <c r="LJ77" s="73"/>
      <c r="LK77" s="73"/>
      <c r="LL77" s="73"/>
      <c r="LM77" s="73"/>
      <c r="LN77" s="73"/>
      <c r="LO77" s="73"/>
      <c r="LP77" s="73"/>
      <c r="LQ77" s="73"/>
      <c r="LR77" s="73"/>
      <c r="LS77" s="74"/>
      <c r="LT77" s="72">
        <f>データ!DC7</f>
        <v>0</v>
      </c>
      <c r="LU77" s="73"/>
      <c r="LV77" s="73"/>
      <c r="LW77" s="73"/>
      <c r="LX77" s="73"/>
      <c r="LY77" s="73"/>
      <c r="LZ77" s="73"/>
      <c r="MA77" s="73"/>
      <c r="MB77" s="73"/>
      <c r="MC77" s="73"/>
      <c r="MD77" s="73"/>
      <c r="ME77" s="73"/>
      <c r="MF77" s="73"/>
      <c r="MG77" s="73"/>
      <c r="MH77" s="74"/>
      <c r="MI77" s="72">
        <f>データ!DD7</f>
        <v>0</v>
      </c>
      <c r="MJ77" s="73"/>
      <c r="MK77" s="73"/>
      <c r="ML77" s="73"/>
      <c r="MM77" s="73"/>
      <c r="MN77" s="73"/>
      <c r="MO77" s="73"/>
      <c r="MP77" s="73"/>
      <c r="MQ77" s="73"/>
      <c r="MR77" s="73"/>
      <c r="MS77" s="73"/>
      <c r="MT77" s="73"/>
      <c r="MU77" s="73"/>
      <c r="MV77" s="73"/>
      <c r="MW77" s="74"/>
      <c r="MX77" s="2"/>
      <c r="MY77" s="2"/>
      <c r="MZ77" s="2"/>
      <c r="NA77" s="2"/>
      <c r="NB77" s="2"/>
      <c r="NC77" s="32"/>
      <c r="ND77" s="66"/>
      <c r="NE77" s="67"/>
      <c r="NF77" s="67"/>
      <c r="NG77" s="67"/>
      <c r="NH77" s="67"/>
      <c r="NI77" s="67"/>
      <c r="NJ77" s="67"/>
      <c r="NK77" s="67"/>
      <c r="NL77" s="67"/>
      <c r="NM77" s="67"/>
      <c r="NN77" s="67"/>
      <c r="NO77" s="67"/>
      <c r="NP77" s="67"/>
      <c r="NQ77" s="67"/>
      <c r="NR77" s="68"/>
    </row>
    <row r="78" spans="1:382" ht="13.5" customHeight="1" x14ac:dyDescent="0.15">
      <c r="A78" s="2"/>
      <c r="B78" s="11"/>
      <c r="C78" s="2"/>
      <c r="D78" s="2"/>
      <c r="E78" s="2"/>
      <c r="F78" s="2"/>
      <c r="I78" s="75" t="s">
        <v>29</v>
      </c>
      <c r="J78" s="75"/>
      <c r="K78" s="75"/>
      <c r="L78" s="75"/>
      <c r="M78" s="75"/>
      <c r="N78" s="75"/>
      <c r="O78" s="75"/>
      <c r="P78" s="75"/>
      <c r="Q78" s="75"/>
      <c r="R78" s="72" t="str">
        <f>データ!CG7</f>
        <v xml:space="preserve"> </v>
      </c>
      <c r="S78" s="73"/>
      <c r="T78" s="73"/>
      <c r="U78" s="73"/>
      <c r="V78" s="73"/>
      <c r="W78" s="73"/>
      <c r="X78" s="73"/>
      <c r="Y78" s="73"/>
      <c r="Z78" s="73"/>
      <c r="AA78" s="73"/>
      <c r="AB78" s="73"/>
      <c r="AC78" s="73"/>
      <c r="AD78" s="73"/>
      <c r="AE78" s="73"/>
      <c r="AF78" s="74"/>
      <c r="AG78" s="72" t="str">
        <f>データ!CH7</f>
        <v xml:space="preserve"> </v>
      </c>
      <c r="AH78" s="73"/>
      <c r="AI78" s="73"/>
      <c r="AJ78" s="73"/>
      <c r="AK78" s="73"/>
      <c r="AL78" s="73"/>
      <c r="AM78" s="73"/>
      <c r="AN78" s="73"/>
      <c r="AO78" s="73"/>
      <c r="AP78" s="73"/>
      <c r="AQ78" s="73"/>
      <c r="AR78" s="73"/>
      <c r="AS78" s="73"/>
      <c r="AT78" s="73"/>
      <c r="AU78" s="74"/>
      <c r="AV78" s="72" t="str">
        <f>データ!CI7</f>
        <v xml:space="preserve"> </v>
      </c>
      <c r="AW78" s="73"/>
      <c r="AX78" s="73"/>
      <c r="AY78" s="73"/>
      <c r="AZ78" s="73"/>
      <c r="BA78" s="73"/>
      <c r="BB78" s="73"/>
      <c r="BC78" s="73"/>
      <c r="BD78" s="73"/>
      <c r="BE78" s="73"/>
      <c r="BF78" s="73"/>
      <c r="BG78" s="73"/>
      <c r="BH78" s="73"/>
      <c r="BI78" s="73"/>
      <c r="BJ78" s="74"/>
      <c r="BK78" s="72" t="str">
        <f>データ!CJ7</f>
        <v xml:space="preserve"> </v>
      </c>
      <c r="BL78" s="73"/>
      <c r="BM78" s="73"/>
      <c r="BN78" s="73"/>
      <c r="BO78" s="73"/>
      <c r="BP78" s="73"/>
      <c r="BQ78" s="73"/>
      <c r="BR78" s="73"/>
      <c r="BS78" s="73"/>
      <c r="BT78" s="73"/>
      <c r="BU78" s="73"/>
      <c r="BV78" s="73"/>
      <c r="BW78" s="73"/>
      <c r="BX78" s="73"/>
      <c r="BY78" s="74"/>
      <c r="BZ78" s="72" t="str">
        <f>データ!CK7</f>
        <v xml:space="preserve"> </v>
      </c>
      <c r="CA78" s="73"/>
      <c r="CB78" s="73"/>
      <c r="CC78" s="73"/>
      <c r="CD78" s="73"/>
      <c r="CE78" s="73"/>
      <c r="CF78" s="73"/>
      <c r="CG78" s="73"/>
      <c r="CH78" s="73"/>
      <c r="CI78" s="73"/>
      <c r="CJ78" s="73"/>
      <c r="CK78" s="73"/>
      <c r="CL78" s="73"/>
      <c r="CM78" s="73"/>
      <c r="CN78" s="74"/>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75" t="s">
        <v>29</v>
      </c>
      <c r="GD78" s="75"/>
      <c r="GE78" s="75"/>
      <c r="GF78" s="75"/>
      <c r="GG78" s="75"/>
      <c r="GH78" s="75"/>
      <c r="GI78" s="75"/>
      <c r="GJ78" s="75"/>
      <c r="GK78" s="75"/>
      <c r="GL78" s="72" t="str">
        <f>データ!CT7</f>
        <v xml:space="preserve"> </v>
      </c>
      <c r="GM78" s="73"/>
      <c r="GN78" s="73"/>
      <c r="GO78" s="73"/>
      <c r="GP78" s="73"/>
      <c r="GQ78" s="73"/>
      <c r="GR78" s="73"/>
      <c r="GS78" s="73"/>
      <c r="GT78" s="73"/>
      <c r="GU78" s="73"/>
      <c r="GV78" s="73"/>
      <c r="GW78" s="73"/>
      <c r="GX78" s="73"/>
      <c r="GY78" s="73"/>
      <c r="GZ78" s="74"/>
      <c r="HA78" s="72" t="str">
        <f>データ!CU7</f>
        <v xml:space="preserve"> </v>
      </c>
      <c r="HB78" s="73"/>
      <c r="HC78" s="73"/>
      <c r="HD78" s="73"/>
      <c r="HE78" s="73"/>
      <c r="HF78" s="73"/>
      <c r="HG78" s="73"/>
      <c r="HH78" s="73"/>
      <c r="HI78" s="73"/>
      <c r="HJ78" s="73"/>
      <c r="HK78" s="73"/>
      <c r="HL78" s="73"/>
      <c r="HM78" s="73"/>
      <c r="HN78" s="73"/>
      <c r="HO78" s="74"/>
      <c r="HP78" s="72" t="str">
        <f>データ!CV7</f>
        <v xml:space="preserve"> </v>
      </c>
      <c r="HQ78" s="73"/>
      <c r="HR78" s="73"/>
      <c r="HS78" s="73"/>
      <c r="HT78" s="73"/>
      <c r="HU78" s="73"/>
      <c r="HV78" s="73"/>
      <c r="HW78" s="73"/>
      <c r="HX78" s="73"/>
      <c r="HY78" s="73"/>
      <c r="HZ78" s="73"/>
      <c r="IA78" s="73"/>
      <c r="IB78" s="73"/>
      <c r="IC78" s="73"/>
      <c r="ID78" s="74"/>
      <c r="IE78" s="72" t="str">
        <f>データ!CW7</f>
        <v xml:space="preserve"> </v>
      </c>
      <c r="IF78" s="73"/>
      <c r="IG78" s="73"/>
      <c r="IH78" s="73"/>
      <c r="II78" s="73"/>
      <c r="IJ78" s="73"/>
      <c r="IK78" s="73"/>
      <c r="IL78" s="73"/>
      <c r="IM78" s="73"/>
      <c r="IN78" s="73"/>
      <c r="IO78" s="73"/>
      <c r="IP78" s="73"/>
      <c r="IQ78" s="73"/>
      <c r="IR78" s="73"/>
      <c r="IS78" s="74"/>
      <c r="IT78" s="72" t="str">
        <f>データ!CX7</f>
        <v xml:space="preserve"> </v>
      </c>
      <c r="IU78" s="73"/>
      <c r="IV78" s="73"/>
      <c r="IW78" s="73"/>
      <c r="IX78" s="73"/>
      <c r="IY78" s="73"/>
      <c r="IZ78" s="73"/>
      <c r="JA78" s="73"/>
      <c r="JB78" s="73"/>
      <c r="JC78" s="73"/>
      <c r="JD78" s="73"/>
      <c r="JE78" s="73"/>
      <c r="JF78" s="73"/>
      <c r="JG78" s="73"/>
      <c r="JH78" s="74"/>
      <c r="JL78" s="2"/>
      <c r="JM78" s="2"/>
      <c r="JN78" s="2"/>
      <c r="JO78" s="2"/>
      <c r="JP78" s="2"/>
      <c r="JQ78" s="2"/>
      <c r="JR78" s="75" t="s">
        <v>29</v>
      </c>
      <c r="JS78" s="75"/>
      <c r="JT78" s="75"/>
      <c r="JU78" s="75"/>
      <c r="JV78" s="75"/>
      <c r="JW78" s="75"/>
      <c r="JX78" s="75"/>
      <c r="JY78" s="75"/>
      <c r="JZ78" s="75"/>
      <c r="KA78" s="72">
        <f>データ!DE7</f>
        <v>165.9</v>
      </c>
      <c r="KB78" s="73"/>
      <c r="KC78" s="73"/>
      <c r="KD78" s="73"/>
      <c r="KE78" s="73"/>
      <c r="KF78" s="73"/>
      <c r="KG78" s="73"/>
      <c r="KH78" s="73"/>
      <c r="KI78" s="73"/>
      <c r="KJ78" s="73"/>
      <c r="KK78" s="73"/>
      <c r="KL78" s="73"/>
      <c r="KM78" s="73"/>
      <c r="KN78" s="73"/>
      <c r="KO78" s="74"/>
      <c r="KP78" s="72">
        <f>データ!DF7</f>
        <v>1263.5</v>
      </c>
      <c r="KQ78" s="73"/>
      <c r="KR78" s="73"/>
      <c r="KS78" s="73"/>
      <c r="KT78" s="73"/>
      <c r="KU78" s="73"/>
      <c r="KV78" s="73"/>
      <c r="KW78" s="73"/>
      <c r="KX78" s="73"/>
      <c r="KY78" s="73"/>
      <c r="KZ78" s="73"/>
      <c r="LA78" s="73"/>
      <c r="LB78" s="73"/>
      <c r="LC78" s="73"/>
      <c r="LD78" s="74"/>
      <c r="LE78" s="72">
        <f>データ!DG7</f>
        <v>108.5</v>
      </c>
      <c r="LF78" s="73"/>
      <c r="LG78" s="73"/>
      <c r="LH78" s="73"/>
      <c r="LI78" s="73"/>
      <c r="LJ78" s="73"/>
      <c r="LK78" s="73"/>
      <c r="LL78" s="73"/>
      <c r="LM78" s="73"/>
      <c r="LN78" s="73"/>
      <c r="LO78" s="73"/>
      <c r="LP78" s="73"/>
      <c r="LQ78" s="73"/>
      <c r="LR78" s="73"/>
      <c r="LS78" s="74"/>
      <c r="LT78" s="72">
        <f>データ!DH7</f>
        <v>136.19999999999999</v>
      </c>
      <c r="LU78" s="73"/>
      <c r="LV78" s="73"/>
      <c r="LW78" s="73"/>
      <c r="LX78" s="73"/>
      <c r="LY78" s="73"/>
      <c r="LZ78" s="73"/>
      <c r="MA78" s="73"/>
      <c r="MB78" s="73"/>
      <c r="MC78" s="73"/>
      <c r="MD78" s="73"/>
      <c r="ME78" s="73"/>
      <c r="MF78" s="73"/>
      <c r="MG78" s="73"/>
      <c r="MH78" s="74"/>
      <c r="MI78" s="72">
        <f>データ!DI7</f>
        <v>104.8</v>
      </c>
      <c r="MJ78" s="73"/>
      <c r="MK78" s="73"/>
      <c r="ML78" s="73"/>
      <c r="MM78" s="73"/>
      <c r="MN78" s="73"/>
      <c r="MO78" s="73"/>
      <c r="MP78" s="73"/>
      <c r="MQ78" s="73"/>
      <c r="MR78" s="73"/>
      <c r="MS78" s="73"/>
      <c r="MT78" s="73"/>
      <c r="MU78" s="73"/>
      <c r="MV78" s="73"/>
      <c r="MW78" s="74"/>
      <c r="MX78" s="2"/>
      <c r="MY78" s="2"/>
      <c r="MZ78" s="2"/>
      <c r="NA78" s="2"/>
      <c r="NB78" s="2"/>
      <c r="NC78" s="32"/>
      <c r="ND78" s="66"/>
      <c r="NE78" s="67"/>
      <c r="NF78" s="67"/>
      <c r="NG78" s="67"/>
      <c r="NH78" s="67"/>
      <c r="NI78" s="67"/>
      <c r="NJ78" s="67"/>
      <c r="NK78" s="67"/>
      <c r="NL78" s="67"/>
      <c r="NM78" s="67"/>
      <c r="NN78" s="67"/>
      <c r="NO78" s="67"/>
      <c r="NP78" s="67"/>
      <c r="NQ78" s="67"/>
      <c r="NR78" s="6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66"/>
      <c r="NE79" s="67"/>
      <c r="NF79" s="67"/>
      <c r="NG79" s="67"/>
      <c r="NH79" s="67"/>
      <c r="NI79" s="67"/>
      <c r="NJ79" s="67"/>
      <c r="NK79" s="67"/>
      <c r="NL79" s="67"/>
      <c r="NM79" s="67"/>
      <c r="NN79" s="67"/>
      <c r="NO79" s="67"/>
      <c r="NP79" s="67"/>
      <c r="NQ79" s="67"/>
      <c r="NR79" s="6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66"/>
      <c r="NE80" s="67"/>
      <c r="NF80" s="67"/>
      <c r="NG80" s="67"/>
      <c r="NH80" s="67"/>
      <c r="NI80" s="67"/>
      <c r="NJ80" s="67"/>
      <c r="NK80" s="67"/>
      <c r="NL80" s="67"/>
      <c r="NM80" s="67"/>
      <c r="NN80" s="67"/>
      <c r="NO80" s="67"/>
      <c r="NP80" s="67"/>
      <c r="NQ80" s="67"/>
      <c r="NR80" s="6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66"/>
      <c r="NE81" s="67"/>
      <c r="NF81" s="67"/>
      <c r="NG81" s="67"/>
      <c r="NH81" s="67"/>
      <c r="NI81" s="67"/>
      <c r="NJ81" s="67"/>
      <c r="NK81" s="67"/>
      <c r="NL81" s="67"/>
      <c r="NM81" s="67"/>
      <c r="NN81" s="67"/>
      <c r="NO81" s="67"/>
      <c r="NP81" s="67"/>
      <c r="NQ81" s="67"/>
      <c r="NR81" s="6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69"/>
      <c r="NE82" s="70"/>
      <c r="NF82" s="70"/>
      <c r="NG82" s="70"/>
      <c r="NH82" s="70"/>
      <c r="NI82" s="70"/>
      <c r="NJ82" s="70"/>
      <c r="NK82" s="70"/>
      <c r="NL82" s="70"/>
      <c r="NM82" s="70"/>
      <c r="NN82" s="70"/>
      <c r="NO82" s="70"/>
      <c r="NP82" s="70"/>
      <c r="NQ82" s="70"/>
      <c r="NR82" s="7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n+eW6y+jhqQXndEbKcqZNbU1dcau1DZhrKwjKhDuUL0L/V/vPJtEAvC9pBY5Xy+08or7a0VH+uVL5abeDjYFw==" saltValue="lIp7NSebtaHquQPVA7qxB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ND15:NR30"/>
    <mergeCell ref="FX31:GP31"/>
    <mergeCell ref="GQ31:HI31"/>
    <mergeCell ref="HJ31:IB31"/>
    <mergeCell ref="BZ31:CR31"/>
    <mergeCell ref="CS31:DK31"/>
    <mergeCell ref="EA31:EK31"/>
    <mergeCell ref="EL31:FD31"/>
    <mergeCell ref="FE31:FW31"/>
    <mergeCell ref="J32:T32"/>
    <mergeCell ref="U32:AM32"/>
    <mergeCell ref="AN32:BF32"/>
    <mergeCell ref="BG32:BY32"/>
    <mergeCell ref="BZ32:CR32"/>
    <mergeCell ref="CS32:DK32"/>
    <mergeCell ref="J31:T31"/>
    <mergeCell ref="U31:AM31"/>
    <mergeCell ref="AN31:BF31"/>
    <mergeCell ref="BG31:BY31"/>
    <mergeCell ref="IR32:JB32"/>
    <mergeCell ref="JC32:JU32"/>
    <mergeCell ref="JV32:KN32"/>
    <mergeCell ref="KO32:LG32"/>
    <mergeCell ref="LH32:LZ32"/>
    <mergeCell ref="MA32:MS32"/>
    <mergeCell ref="EA32:EK32"/>
    <mergeCell ref="EL32:FD32"/>
    <mergeCell ref="FE32:FW32"/>
    <mergeCell ref="FX32:GP32"/>
    <mergeCell ref="GQ32:HI32"/>
    <mergeCell ref="HJ32:IB32"/>
    <mergeCell ref="FX51:GP51"/>
    <mergeCell ref="ND48:NR48"/>
    <mergeCell ref="U51:AM51"/>
    <mergeCell ref="AN51:BF51"/>
    <mergeCell ref="BG51:BY51"/>
    <mergeCell ref="BZ51:CR51"/>
    <mergeCell ref="CS51:DK51"/>
    <mergeCell ref="EL51:FD51"/>
    <mergeCell ref="FE51:FW51"/>
    <mergeCell ref="LH51:LZ51"/>
    <mergeCell ref="MA51:MS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78:Q78"/>
    <mergeCell ref="R78:AF78"/>
    <mergeCell ref="AG78:AU78"/>
    <mergeCell ref="AV78:BJ78"/>
    <mergeCell ref="BK78:BY78"/>
    <mergeCell ref="BZ78:CN78"/>
    <mergeCell ref="GC78:GK78"/>
    <mergeCell ref="GL78:GZ78"/>
    <mergeCell ref="IE77:IS77"/>
    <mergeCell ref="I77:Q77"/>
    <mergeCell ref="R77:AF77"/>
    <mergeCell ref="AG77:AU77"/>
    <mergeCell ref="AV77:BJ77"/>
    <mergeCell ref="BK77:BY77"/>
    <mergeCell ref="BZ77:CN77"/>
    <mergeCell ref="ND32:NR47"/>
    <mergeCell ref="ND49:NR64"/>
    <mergeCell ref="ND66:NR82"/>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T77:JH77"/>
    <mergeCell ref="JR77:JZ77"/>
    <mergeCell ref="KA77:KO77"/>
    <mergeCell ref="KP77:LD77"/>
    <mergeCell ref="LE77:LS77"/>
    <mergeCell ref="H60:MV61"/>
    <mergeCell ref="CV63:FW6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94</v>
      </c>
      <c r="AO5" s="47" t="s">
        <v>95</v>
      </c>
      <c r="AP5" s="47" t="s">
        <v>96</v>
      </c>
      <c r="AQ5" s="47" t="s">
        <v>97</v>
      </c>
      <c r="AR5" s="47" t="s">
        <v>98</v>
      </c>
      <c r="AS5" s="47" t="s">
        <v>99</v>
      </c>
      <c r="AT5" s="47" t="s">
        <v>100</v>
      </c>
      <c r="AU5" s="47" t="s">
        <v>103</v>
      </c>
      <c r="AV5" s="47" t="s">
        <v>91</v>
      </c>
      <c r="AW5" s="47" t="s">
        <v>104</v>
      </c>
      <c r="AX5" s="47" t="s">
        <v>93</v>
      </c>
      <c r="AY5" s="47" t="s">
        <v>105</v>
      </c>
      <c r="AZ5" s="47" t="s">
        <v>95</v>
      </c>
      <c r="BA5" s="47" t="s">
        <v>96</v>
      </c>
      <c r="BB5" s="47" t="s">
        <v>97</v>
      </c>
      <c r="BC5" s="47" t="s">
        <v>98</v>
      </c>
      <c r="BD5" s="47" t="s">
        <v>99</v>
      </c>
      <c r="BE5" s="47" t="s">
        <v>100</v>
      </c>
      <c r="BF5" s="47" t="s">
        <v>90</v>
      </c>
      <c r="BG5" s="47" t="s">
        <v>91</v>
      </c>
      <c r="BH5" s="47" t="s">
        <v>106</v>
      </c>
      <c r="BI5" s="47" t="s">
        <v>107</v>
      </c>
      <c r="BJ5" s="47" t="s">
        <v>105</v>
      </c>
      <c r="BK5" s="47" t="s">
        <v>95</v>
      </c>
      <c r="BL5" s="47" t="s">
        <v>96</v>
      </c>
      <c r="BM5" s="47" t="s">
        <v>97</v>
      </c>
      <c r="BN5" s="47" t="s">
        <v>98</v>
      </c>
      <c r="BO5" s="47" t="s">
        <v>99</v>
      </c>
      <c r="BP5" s="47" t="s">
        <v>100</v>
      </c>
      <c r="BQ5" s="47" t="s">
        <v>90</v>
      </c>
      <c r="BR5" s="47" t="s">
        <v>108</v>
      </c>
      <c r="BS5" s="47" t="s">
        <v>109</v>
      </c>
      <c r="BT5" s="47" t="s">
        <v>110</v>
      </c>
      <c r="BU5" s="47" t="s">
        <v>105</v>
      </c>
      <c r="BV5" s="47" t="s">
        <v>95</v>
      </c>
      <c r="BW5" s="47" t="s">
        <v>96</v>
      </c>
      <c r="BX5" s="47" t="s">
        <v>97</v>
      </c>
      <c r="BY5" s="47" t="s">
        <v>98</v>
      </c>
      <c r="BZ5" s="47" t="s">
        <v>99</v>
      </c>
      <c r="CA5" s="47" t="s">
        <v>100</v>
      </c>
      <c r="CB5" s="47" t="s">
        <v>90</v>
      </c>
      <c r="CC5" s="47" t="s">
        <v>111</v>
      </c>
      <c r="CD5" s="47" t="s">
        <v>92</v>
      </c>
      <c r="CE5" s="47" t="s">
        <v>93</v>
      </c>
      <c r="CF5" s="47" t="s">
        <v>105</v>
      </c>
      <c r="CG5" s="47" t="s">
        <v>95</v>
      </c>
      <c r="CH5" s="47" t="s">
        <v>96</v>
      </c>
      <c r="CI5" s="47" t="s">
        <v>97</v>
      </c>
      <c r="CJ5" s="47" t="s">
        <v>98</v>
      </c>
      <c r="CK5" s="47" t="s">
        <v>99</v>
      </c>
      <c r="CL5" s="47" t="s">
        <v>100</v>
      </c>
      <c r="CM5" s="145"/>
      <c r="CN5" s="145"/>
      <c r="CO5" s="47" t="s">
        <v>112</v>
      </c>
      <c r="CP5" s="47" t="s">
        <v>102</v>
      </c>
      <c r="CQ5" s="47" t="s">
        <v>113</v>
      </c>
      <c r="CR5" s="47" t="s">
        <v>93</v>
      </c>
      <c r="CS5" s="47" t="s">
        <v>114</v>
      </c>
      <c r="CT5" s="47" t="s">
        <v>95</v>
      </c>
      <c r="CU5" s="47" t="s">
        <v>96</v>
      </c>
      <c r="CV5" s="47" t="s">
        <v>97</v>
      </c>
      <c r="CW5" s="47" t="s">
        <v>98</v>
      </c>
      <c r="CX5" s="47" t="s">
        <v>99</v>
      </c>
      <c r="CY5" s="47" t="s">
        <v>100</v>
      </c>
      <c r="CZ5" s="47" t="s">
        <v>112</v>
      </c>
      <c r="DA5" s="47" t="s">
        <v>91</v>
      </c>
      <c r="DB5" s="47" t="s">
        <v>109</v>
      </c>
      <c r="DC5" s="47" t="s">
        <v>110</v>
      </c>
      <c r="DD5" s="47" t="s">
        <v>115</v>
      </c>
      <c r="DE5" s="47" t="s">
        <v>95</v>
      </c>
      <c r="DF5" s="47" t="s">
        <v>96</v>
      </c>
      <c r="DG5" s="47" t="s">
        <v>97</v>
      </c>
      <c r="DH5" s="47" t="s">
        <v>98</v>
      </c>
      <c r="DI5" s="47" t="s">
        <v>99</v>
      </c>
      <c r="DJ5" s="47" t="s">
        <v>35</v>
      </c>
      <c r="DK5" s="47" t="s">
        <v>101</v>
      </c>
      <c r="DL5" s="47" t="s">
        <v>116</v>
      </c>
      <c r="DM5" s="47" t="s">
        <v>113</v>
      </c>
      <c r="DN5" s="47" t="s">
        <v>110</v>
      </c>
      <c r="DO5" s="47" t="s">
        <v>114</v>
      </c>
      <c r="DP5" s="47" t="s">
        <v>95</v>
      </c>
      <c r="DQ5" s="47" t="s">
        <v>96</v>
      </c>
      <c r="DR5" s="47" t="s">
        <v>97</v>
      </c>
      <c r="DS5" s="47" t="s">
        <v>98</v>
      </c>
      <c r="DT5" s="47" t="s">
        <v>99</v>
      </c>
      <c r="DU5" s="47" t="s">
        <v>100</v>
      </c>
    </row>
    <row r="6" spans="1:125" s="54" customFormat="1" x14ac:dyDescent="0.15">
      <c r="A6" s="37" t="s">
        <v>117</v>
      </c>
      <c r="B6" s="48">
        <f>B8</f>
        <v>2022</v>
      </c>
      <c r="C6" s="48">
        <f t="shared" ref="C6:X6" si="1">C8</f>
        <v>382027</v>
      </c>
      <c r="D6" s="48">
        <f t="shared" si="1"/>
        <v>47</v>
      </c>
      <c r="E6" s="48">
        <f t="shared" si="1"/>
        <v>14</v>
      </c>
      <c r="F6" s="48">
        <f t="shared" si="1"/>
        <v>0</v>
      </c>
      <c r="G6" s="48">
        <f t="shared" si="1"/>
        <v>4</v>
      </c>
      <c r="H6" s="48" t="str">
        <f>SUBSTITUTE(H8,"　","")</f>
        <v>愛媛県今治市</v>
      </c>
      <c r="I6" s="48" t="str">
        <f t="shared" si="1"/>
        <v>風早駐車場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30</v>
      </c>
      <c r="S6" s="50" t="str">
        <f t="shared" si="1"/>
        <v>商業施設</v>
      </c>
      <c r="T6" s="50" t="str">
        <f t="shared" si="1"/>
        <v>有</v>
      </c>
      <c r="U6" s="51">
        <f t="shared" si="1"/>
        <v>1076</v>
      </c>
      <c r="V6" s="51">
        <f t="shared" si="1"/>
        <v>100</v>
      </c>
      <c r="W6" s="51">
        <f t="shared" si="1"/>
        <v>160</v>
      </c>
      <c r="X6" s="50" t="str">
        <f t="shared" si="1"/>
        <v>無</v>
      </c>
      <c r="Y6" s="52">
        <f>IF(Y8="-",NA(),Y8)</f>
        <v>63.4</v>
      </c>
      <c r="Z6" s="52">
        <f t="shared" ref="Z6:AH6" si="2">IF(Z8="-",NA(),Z8)</f>
        <v>63.6</v>
      </c>
      <c r="AA6" s="52">
        <f t="shared" si="2"/>
        <v>83.7</v>
      </c>
      <c r="AB6" s="52">
        <f t="shared" si="2"/>
        <v>75.2</v>
      </c>
      <c r="AC6" s="52">
        <f t="shared" si="2"/>
        <v>105.1</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-58.6</v>
      </c>
      <c r="BG6" s="52">
        <f t="shared" ref="BG6:BO6" si="5">IF(BG8="-",NA(),BG8)</f>
        <v>-73.400000000000006</v>
      </c>
      <c r="BH6" s="52">
        <f t="shared" si="5"/>
        <v>-19.399999999999999</v>
      </c>
      <c r="BI6" s="52">
        <f t="shared" si="5"/>
        <v>-33</v>
      </c>
      <c r="BJ6" s="52">
        <f t="shared" si="5"/>
        <v>4.9000000000000004</v>
      </c>
      <c r="BK6" s="52">
        <f t="shared" si="5"/>
        <v>30.7</v>
      </c>
      <c r="BL6" s="52">
        <f t="shared" si="5"/>
        <v>13.5</v>
      </c>
      <c r="BM6" s="52">
        <f t="shared" si="5"/>
        <v>7.1</v>
      </c>
      <c r="BN6" s="52">
        <f t="shared" si="5"/>
        <v>5.6</v>
      </c>
      <c r="BO6" s="52">
        <f t="shared" si="5"/>
        <v>18.100000000000001</v>
      </c>
      <c r="BP6" s="49" t="str">
        <f>IF(BP8="-","",IF(BP8="-","【-】","【"&amp;SUBSTITUTE(TEXT(BP8,"#,##0.0"),"-","△")&amp;"】"))</f>
        <v>【12.8】</v>
      </c>
      <c r="BQ6" s="53">
        <f>IF(BQ8="-",NA(),BQ8)</f>
        <v>-2630</v>
      </c>
      <c r="BR6" s="53">
        <f t="shared" ref="BR6:BZ6" si="6">IF(BR8="-",NA(),BR8)</f>
        <v>-3067</v>
      </c>
      <c r="BS6" s="53">
        <f t="shared" si="6"/>
        <v>-1260</v>
      </c>
      <c r="BT6" s="53">
        <f t="shared" si="6"/>
        <v>-1891</v>
      </c>
      <c r="BU6" s="53">
        <f t="shared" si="6"/>
        <v>175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118</v>
      </c>
      <c r="CM6" s="51">
        <f t="shared" ref="CM6:CN6" si="7">CM8</f>
        <v>22208</v>
      </c>
      <c r="CN6" s="51">
        <f t="shared" si="7"/>
        <v>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47</v>
      </c>
      <c r="DL6" s="52">
        <f t="shared" ref="DL6:DT6" si="9">IF(DL8="-",NA(),DL8)</f>
        <v>43</v>
      </c>
      <c r="DM6" s="52">
        <f t="shared" si="9"/>
        <v>35</v>
      </c>
      <c r="DN6" s="52">
        <f t="shared" si="9"/>
        <v>29</v>
      </c>
      <c r="DO6" s="52">
        <f t="shared" si="9"/>
        <v>32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119</v>
      </c>
      <c r="B7" s="48">
        <f t="shared" ref="B7:X7" si="10">B8</f>
        <v>2022</v>
      </c>
      <c r="C7" s="48">
        <f t="shared" si="10"/>
        <v>382027</v>
      </c>
      <c r="D7" s="48">
        <f t="shared" si="10"/>
        <v>47</v>
      </c>
      <c r="E7" s="48">
        <f t="shared" si="10"/>
        <v>14</v>
      </c>
      <c r="F7" s="48">
        <f t="shared" si="10"/>
        <v>0</v>
      </c>
      <c r="G7" s="48">
        <f t="shared" si="10"/>
        <v>4</v>
      </c>
      <c r="H7" s="48" t="str">
        <f t="shared" si="10"/>
        <v>愛媛県　今治市</v>
      </c>
      <c r="I7" s="48" t="str">
        <f t="shared" si="10"/>
        <v>風早駐車場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30</v>
      </c>
      <c r="S7" s="50" t="str">
        <f t="shared" si="10"/>
        <v>商業施設</v>
      </c>
      <c r="T7" s="50" t="str">
        <f t="shared" si="10"/>
        <v>有</v>
      </c>
      <c r="U7" s="51">
        <f t="shared" si="10"/>
        <v>1076</v>
      </c>
      <c r="V7" s="51">
        <f t="shared" si="10"/>
        <v>100</v>
      </c>
      <c r="W7" s="51">
        <f t="shared" si="10"/>
        <v>160</v>
      </c>
      <c r="X7" s="50" t="str">
        <f t="shared" si="10"/>
        <v>無</v>
      </c>
      <c r="Y7" s="52">
        <f>Y8</f>
        <v>63.4</v>
      </c>
      <c r="Z7" s="52">
        <f t="shared" ref="Z7:AH7" si="11">Z8</f>
        <v>63.6</v>
      </c>
      <c r="AA7" s="52">
        <f t="shared" si="11"/>
        <v>83.7</v>
      </c>
      <c r="AB7" s="52">
        <f t="shared" si="11"/>
        <v>75.2</v>
      </c>
      <c r="AC7" s="52">
        <f t="shared" si="11"/>
        <v>105.1</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-58.6</v>
      </c>
      <c r="BG7" s="52">
        <f t="shared" ref="BG7:BO7" si="14">BG8</f>
        <v>-73.400000000000006</v>
      </c>
      <c r="BH7" s="52">
        <f t="shared" si="14"/>
        <v>-19.399999999999999</v>
      </c>
      <c r="BI7" s="52">
        <f t="shared" si="14"/>
        <v>-33</v>
      </c>
      <c r="BJ7" s="52">
        <f t="shared" si="14"/>
        <v>4.9000000000000004</v>
      </c>
      <c r="BK7" s="52">
        <f t="shared" si="14"/>
        <v>30.7</v>
      </c>
      <c r="BL7" s="52">
        <f t="shared" si="14"/>
        <v>13.5</v>
      </c>
      <c r="BM7" s="52">
        <f t="shared" si="14"/>
        <v>7.1</v>
      </c>
      <c r="BN7" s="52">
        <f t="shared" si="14"/>
        <v>5.6</v>
      </c>
      <c r="BO7" s="52">
        <f t="shared" si="14"/>
        <v>18.100000000000001</v>
      </c>
      <c r="BP7" s="49"/>
      <c r="BQ7" s="53">
        <f>BQ8</f>
        <v>-2630</v>
      </c>
      <c r="BR7" s="53">
        <f t="shared" ref="BR7:BZ7" si="15">BR8</f>
        <v>-3067</v>
      </c>
      <c r="BS7" s="53">
        <f t="shared" si="15"/>
        <v>-1260</v>
      </c>
      <c r="BT7" s="53">
        <f t="shared" si="15"/>
        <v>-1891</v>
      </c>
      <c r="BU7" s="53">
        <f t="shared" si="15"/>
        <v>175</v>
      </c>
      <c r="BV7" s="53">
        <f t="shared" si="15"/>
        <v>24379</v>
      </c>
      <c r="BW7" s="53">
        <f t="shared" si="15"/>
        <v>22466</v>
      </c>
      <c r="BX7" s="53">
        <f t="shared" si="15"/>
        <v>4211</v>
      </c>
      <c r="BY7" s="53">
        <f t="shared" si="15"/>
        <v>10653</v>
      </c>
      <c r="BZ7" s="53">
        <f t="shared" si="15"/>
        <v>17717</v>
      </c>
      <c r="CA7" s="51"/>
      <c r="CB7" s="52" t="s">
        <v>120</v>
      </c>
      <c r="CC7" s="52" t="s">
        <v>120</v>
      </c>
      <c r="CD7" s="52" t="s">
        <v>120</v>
      </c>
      <c r="CE7" s="52" t="s">
        <v>120</v>
      </c>
      <c r="CF7" s="52" t="s">
        <v>120</v>
      </c>
      <c r="CG7" s="52" t="s">
        <v>120</v>
      </c>
      <c r="CH7" s="52" t="s">
        <v>120</v>
      </c>
      <c r="CI7" s="52" t="s">
        <v>120</v>
      </c>
      <c r="CJ7" s="52" t="s">
        <v>120</v>
      </c>
      <c r="CK7" s="52" t="s">
        <v>121</v>
      </c>
      <c r="CL7" s="49"/>
      <c r="CM7" s="51">
        <f>CM8</f>
        <v>22208</v>
      </c>
      <c r="CN7" s="51">
        <f>CN8</f>
        <v>0</v>
      </c>
      <c r="CO7" s="52" t="s">
        <v>120</v>
      </c>
      <c r="CP7" s="52" t="s">
        <v>120</v>
      </c>
      <c r="CQ7" s="52" t="s">
        <v>120</v>
      </c>
      <c r="CR7" s="52" t="s">
        <v>120</v>
      </c>
      <c r="CS7" s="52" t="s">
        <v>120</v>
      </c>
      <c r="CT7" s="52" t="s">
        <v>120</v>
      </c>
      <c r="CU7" s="52" t="s">
        <v>120</v>
      </c>
      <c r="CV7" s="52" t="s">
        <v>120</v>
      </c>
      <c r="CW7" s="52" t="s">
        <v>120</v>
      </c>
      <c r="CX7" s="52" t="s">
        <v>118</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47</v>
      </c>
      <c r="DL7" s="52">
        <f t="shared" ref="DL7:DT7" si="17">DL8</f>
        <v>43</v>
      </c>
      <c r="DM7" s="52">
        <f t="shared" si="17"/>
        <v>35</v>
      </c>
      <c r="DN7" s="52">
        <f t="shared" si="17"/>
        <v>29</v>
      </c>
      <c r="DO7" s="52">
        <f t="shared" si="17"/>
        <v>32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382027</v>
      </c>
      <c r="D8" s="55">
        <v>47</v>
      </c>
      <c r="E8" s="55">
        <v>14</v>
      </c>
      <c r="F8" s="55">
        <v>0</v>
      </c>
      <c r="G8" s="55">
        <v>4</v>
      </c>
      <c r="H8" s="55" t="s">
        <v>122</v>
      </c>
      <c r="I8" s="55" t="s">
        <v>123</v>
      </c>
      <c r="J8" s="55" t="s">
        <v>124</v>
      </c>
      <c r="K8" s="55" t="s">
        <v>125</v>
      </c>
      <c r="L8" s="55" t="s">
        <v>126</v>
      </c>
      <c r="M8" s="55" t="s">
        <v>127</v>
      </c>
      <c r="N8" s="55" t="s">
        <v>128</v>
      </c>
      <c r="O8" s="56" t="s">
        <v>129</v>
      </c>
      <c r="P8" s="57" t="s">
        <v>130</v>
      </c>
      <c r="Q8" s="57" t="s">
        <v>131</v>
      </c>
      <c r="R8" s="58">
        <v>30</v>
      </c>
      <c r="S8" s="57" t="s">
        <v>132</v>
      </c>
      <c r="T8" s="57" t="s">
        <v>133</v>
      </c>
      <c r="U8" s="58">
        <v>1076</v>
      </c>
      <c r="V8" s="58">
        <v>100</v>
      </c>
      <c r="W8" s="58">
        <v>160</v>
      </c>
      <c r="X8" s="57" t="s">
        <v>134</v>
      </c>
      <c r="Y8" s="59">
        <v>63.4</v>
      </c>
      <c r="Z8" s="59">
        <v>63.6</v>
      </c>
      <c r="AA8" s="59">
        <v>83.7</v>
      </c>
      <c r="AB8" s="59">
        <v>75.2</v>
      </c>
      <c r="AC8" s="59">
        <v>105.1</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-58.6</v>
      </c>
      <c r="BG8" s="59">
        <v>-73.400000000000006</v>
      </c>
      <c r="BH8" s="59">
        <v>-19.399999999999999</v>
      </c>
      <c r="BI8" s="59">
        <v>-33</v>
      </c>
      <c r="BJ8" s="59">
        <v>4.9000000000000004</v>
      </c>
      <c r="BK8" s="59">
        <v>30.7</v>
      </c>
      <c r="BL8" s="59">
        <v>13.5</v>
      </c>
      <c r="BM8" s="59">
        <v>7.1</v>
      </c>
      <c r="BN8" s="59">
        <v>5.6</v>
      </c>
      <c r="BO8" s="59">
        <v>18.100000000000001</v>
      </c>
      <c r="BP8" s="56">
        <v>12.8</v>
      </c>
      <c r="BQ8" s="60">
        <v>-2630</v>
      </c>
      <c r="BR8" s="60">
        <v>-3067</v>
      </c>
      <c r="BS8" s="60">
        <v>-1260</v>
      </c>
      <c r="BT8" s="61">
        <v>-1891</v>
      </c>
      <c r="BU8" s="61">
        <v>175</v>
      </c>
      <c r="BV8" s="60">
        <v>24379</v>
      </c>
      <c r="BW8" s="60">
        <v>22466</v>
      </c>
      <c r="BX8" s="60">
        <v>4211</v>
      </c>
      <c r="BY8" s="60">
        <v>10653</v>
      </c>
      <c r="BZ8" s="60">
        <v>17717</v>
      </c>
      <c r="CA8" s="58">
        <v>10556</v>
      </c>
      <c r="CB8" s="59" t="s">
        <v>126</v>
      </c>
      <c r="CC8" s="59" t="s">
        <v>126</v>
      </c>
      <c r="CD8" s="59" t="s">
        <v>126</v>
      </c>
      <c r="CE8" s="59" t="s">
        <v>126</v>
      </c>
      <c r="CF8" s="59" t="s">
        <v>126</v>
      </c>
      <c r="CG8" s="59" t="s">
        <v>126</v>
      </c>
      <c r="CH8" s="59" t="s">
        <v>126</v>
      </c>
      <c r="CI8" s="59" t="s">
        <v>126</v>
      </c>
      <c r="CJ8" s="59" t="s">
        <v>126</v>
      </c>
      <c r="CK8" s="59" t="s">
        <v>126</v>
      </c>
      <c r="CL8" s="56" t="s">
        <v>126</v>
      </c>
      <c r="CM8" s="58">
        <v>22208</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165.9</v>
      </c>
      <c r="DF8" s="59">
        <v>1263.5</v>
      </c>
      <c r="DG8" s="59">
        <v>108.5</v>
      </c>
      <c r="DH8" s="59">
        <v>136.19999999999999</v>
      </c>
      <c r="DI8" s="59">
        <v>104.8</v>
      </c>
      <c r="DJ8" s="56">
        <v>72.2</v>
      </c>
      <c r="DK8" s="59">
        <v>47</v>
      </c>
      <c r="DL8" s="59">
        <v>43</v>
      </c>
      <c r="DM8" s="59">
        <v>35</v>
      </c>
      <c r="DN8" s="59">
        <v>29</v>
      </c>
      <c r="DO8" s="59">
        <v>32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User</cp:lastModifiedBy>
  <cp:lastPrinted>2024-02-07T02:16:56Z</cp:lastPrinted>
  <dcterms:created xsi:type="dcterms:W3CDTF">2024-01-11T00:15:17Z</dcterms:created>
  <dcterms:modified xsi:type="dcterms:W3CDTF">2024-02-14T04:22:01Z</dcterms:modified>
  <cp:category>
  </cp:category>
</cp:coreProperties>
</file>