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tabRatio="782" activeTab="0"/>
  </bookViews>
  <sheets>
    <sheet name="通所介護" sheetId="1" r:id="rId1"/>
    <sheet name="通所リハビリテーション" sheetId="2" r:id="rId2"/>
  </sheets>
  <definedNames>
    <definedName name="_xlnm.Print_Area" localSheetId="1">'通所リハビリテーション'!$A$1:$AI$119</definedName>
    <definedName name="_xlnm.Print_Area" localSheetId="0">'通所介護'!$A$1:$AI$110</definedName>
  </definedNames>
  <calcPr fullCalcOnLoad="1"/>
</workbook>
</file>

<file path=xl/sharedStrings.xml><?xml version="1.0" encoding="utf-8"?>
<sst xmlns="http://schemas.openxmlformats.org/spreadsheetml/2006/main" count="504" uniqueCount="96">
  <si>
    <t>→</t>
  </si>
  <si>
    <t>1/2</t>
  </si>
  <si>
    <t>3/4</t>
  </si>
  <si>
    <t>月数</t>
  </si>
  <si>
    <t>↑こちらには、２分の１、４分の３の計算は行わずに実数を入れてください。（Excelで自動計算します。）</t>
  </si>
  <si>
    <t>4月</t>
  </si>
  <si>
    <t>5月</t>
  </si>
  <si>
    <t>6月</t>
  </si>
  <si>
    <t>7月</t>
  </si>
  <si>
    <t>8月</t>
  </si>
  <si>
    <t>9月</t>
  </si>
  <si>
    <t>10月</t>
  </si>
  <si>
    <t>11月</t>
  </si>
  <si>
    <t>12月</t>
  </si>
  <si>
    <t>1月</t>
  </si>
  <si>
    <t>2月</t>
  </si>
  <si>
    <t>↓上記のうち、１月間（暦月）、正月等の特別な期間を除いて毎日事業を実施した月については「１」を記入してください。</t>
  </si>
  <si>
    <t>前年度の一月当たりの平均利用延人員数＝</t>
  </si>
  <si>
    <t>↑こちらには、４分の１、２分の１、４分の３の計算は行わずに実数を入れてください。（Excelで自動計算します。）</t>
  </si>
  <si>
    <t>（通所リハビリテーション事業所名）</t>
  </si>
  <si>
    <t>前年度計</t>
  </si>
  <si>
    <t>○表の記入について、
「1h-2h」の欄には、１時間以上２時間未満の報酬を算定している利用者
「3h-4h」の欄には、２時間以上３時間未満の報酬を算定している利用者及び３時間以上４時間未満の報酬を算定している利用者
「4h-6h」の欄には、４時間以上６時間未満の報酬を算定している利用者
「6h-8h」の欄には、６時間以上８時間未満の報酬を算定している利用者
をそれぞれ、実数で入れること。</t>
  </si>
  <si>
    <t>○介護予防の利用者については、
「1h-2h」の欄には、利用時間が２時間未満の利用者
「3h-4h」の欄には、利用時間が２時間以上４時間未満の利用者
「4h-6h」の欄には、利用時間が４時間以上６時間未満の利用者
「介護予防」の欄には、利用時間が６時間以上の利用者
をそれぞれ、実数で入れること。
※ただし、同時にサービスの提供を受けた者の最大数を営業日ごとに加えていく方法によって計算しても差し支えない。
　例えば、午前２人、午後３人利用した場合の利用者数は３人となる。⇒（「介護予防」の欄に「3」を入力）</t>
  </si>
  <si>
    <t>１月当たりの平均利用延人員数≦７５０人・・・通常規模型事業所
１月当たりの平均利用延人員数≦９００人・・・大規模型事業所（Ⅰ）
１月当たりの平均利用延人員数＞９００人・・・大規模型事業所（Ⅱ）に「該当」。</t>
  </si>
  <si>
    <t>○前年度（毎年４月１日に始まり翌年３月３１日をもって終わる年度とする。）の
１月当たりの平均利用延人員数により算定すべき通所リハビリテーション費を区分する。</t>
  </si>
  <si>
    <t>○平均利用延人員数の計算に当たっては、
１時間以上２時間未満の報酬を算定している利用者については、利用者数に４分の１を乗じて得た数とし、
２時間以上３時間未満の報酬を算定している利用者及び３時間以上４時間未満の報酬を算定している利用者については、
利用者数に２分の１を乗じて得た数とし、
４時間以上６時間未満の報酬を算定している利用者については、利用者数に４分の３を乗じて得た数とする。</t>
  </si>
  <si>
    <t>○毎年度３月３１日時点において、事業を実施している事業者であって、
４月以降も引き続き事業を実施するものの
当該年度の通所リハビリテーション費の算定に当たっては、
前年度の平均利用延人員数は、
前年度において通所リハビリテーション費を算定している月（３月を除く）の１月当たりの平均利用延人員数とする。</t>
  </si>
  <si>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便宜上、都道府県知事に届け出た当該事業所の利用定員の９０％に予定される１月当たりの営業日数を乗じて得た数とする（定員変更により当該計算式を適用する事業所は、前年度の実績（前年度の４月から２月まで）が６月以上ある事業所が、年度が変わる際に定員を２５％以上変更する場合のみとする。）。
　前年度の一月当たりの平均利用延人員数＝運営規程に掲げる定員×９０％×運営規程に掲げる営業日数（請求月）
〔参考例〕      
運営規程の定員が20人
請求月の営業日数が20日
20人×0.9×20日＝360人（＝通常規模）</t>
  </si>
  <si>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便宜上、都道府県知事に届け出た当該事業所の利用定員の９０％に予定される１月当たりの営業日数を乗じて得た数とする（定員変更により当該計算式を適用する事業所は、前年度の実績（前年度の４月から２月まで）が６月以上ある事業所が、年度が変わる際に定員を２５％以上変更する場合のみとする。）。
　前年度の一月当たりの平均利用延人員数＝運営規程に掲げる定員×９０％×運営規程に掲げる営業日数（請求月）
〔参考例〕      
運営規程の定員が20人
請求月の営業日数が20日
20人×0.9×20日＝360人（＝通常規模）</t>
  </si>
  <si>
    <t>前年度において通所リハビリテーション費を算定している月の月数を入れてください。（３月を除きます）→</t>
  </si>
  <si>
    <t>４月</t>
  </si>
  <si>
    <t>４月計</t>
  </si>
  <si>
    <t>1h-2h</t>
  </si>
  <si>
    <t>→</t>
  </si>
  <si>
    <t>1/4</t>
  </si>
  <si>
    <t>介護予防</t>
  </si>
  <si>
    <t>→</t>
  </si>
  <si>
    <t>５月</t>
  </si>
  <si>
    <t>５月計</t>
  </si>
  <si>
    <t>６月</t>
  </si>
  <si>
    <t>６月計</t>
  </si>
  <si>
    <t>７月</t>
  </si>
  <si>
    <t>７月計</t>
  </si>
  <si>
    <t>８月</t>
  </si>
  <si>
    <t>８月計</t>
  </si>
  <si>
    <t>９月</t>
  </si>
  <si>
    <t>９月計</t>
  </si>
  <si>
    <t>１０月</t>
  </si>
  <si>
    <t>１０月計</t>
  </si>
  <si>
    <t>１１月</t>
  </si>
  <si>
    <t>１１月計</t>
  </si>
  <si>
    <t>１２月</t>
  </si>
  <si>
    <t>１２月計</t>
  </si>
  <si>
    <t>１月</t>
  </si>
  <si>
    <t>１月計</t>
  </si>
  <si>
    <t>２月</t>
  </si>
  <si>
    <t>２月計</t>
  </si>
  <si>
    <t>月数</t>
  </si>
  <si>
    <t>前年度において通所介護費を算定している月の月数を入れてください。（３月を除きます）→</t>
  </si>
  <si>
    <t>↓月数で割って、一月当たりの数を計算</t>
  </si>
  <si>
    <t>上記の計算は、間違いないことを証します。</t>
  </si>
  <si>
    <t>（通所介護事業所名）</t>
  </si>
  <si>
    <t>(法人名)　　　　　　　　　　(法人代表者)</t>
  </si>
  <si>
    <t>【注意事項】</t>
  </si>
  <si>
    <t>○前年度（毎年４月１日に始まり翌年３月３１日をもって終わる年度とする。）の
１月当たりの平均利用延人員数により算定すべき通所介護費を区分する。</t>
  </si>
  <si>
    <t>○毎年度３月３１日時点において、事業を実施している事業者であって、
４月以降も引き続き事業を実施するものの
当該年度の通所介護費の算定に当たっては、
前年度の平均利用延人員数は、
前年度において通所介護費を算定している月（３月を除く）の１月当たりの平均利用延人員数とする。</t>
  </si>
  <si>
    <t>前年度の一月当たりの平均利用延人員数＝</t>
  </si>
  <si>
    <t>１月当たりの平均利用延人員数≦３００人・・・小規模型事業所
１月当たりの平均利用延人員数≦７５０人・・・通常規模型事業所
１月当たりの平均利用延人員数≦９００人・・・大規模型事業所（Ⅰ）
１月当たりの平均利用延人員数＞９００人・・・大規模型事業所（Ⅱ）に「該当」。</t>
  </si>
  <si>
    <t>○１月間（暦月）、正月等の特別な期間を除いて毎日事業を実施した月における平均利用延人員数については、当該月の平均利用延人員数に７分の６を乗じた数によるものとする。</t>
  </si>
  <si>
    <t>前年度の一月当たりの平均利用延人員数計算書（通所介護）</t>
  </si>
  <si>
    <t>○平均利用延人員数の計算に当たっては、
３時間以上５時間未満の報酬を算定している利用者（２時間以上３時間未満の報酬を算定している利用者を含む）については、
利用者数に２分の１を乗じて得た数とし、
５時間以上７時間未満の報酬を算定している利用者については、
利用者数に４分の３を乗じて得た数とする。</t>
  </si>
  <si>
    <t>前年度の一月当たりの平均利用延人員数計算書（通所リハビリテーション）</t>
  </si>
  <si>
    <t>(2h-3h)
3h-4h</t>
  </si>
  <si>
    <t>4h-5h</t>
  </si>
  <si>
    <t>5h-6h</t>
  </si>
  <si>
    <t>6h-7h</t>
  </si>
  <si>
    <t>7h-8h</t>
  </si>
  <si>
    <t>8h-9h</t>
  </si>
  <si>
    <t>総合事業</t>
  </si>
  <si>
    <t>○表の記入について、
「3h-4h」の欄には、３時間以上４時間未満の報酬を算定している利用者（２時間以上３時間未満の報酬を算定している利用者を含む）
「4h-5h」の欄には、４時間以上５時間未満の報酬を算定している利用者
「5h-6h」の欄には、５時間以上６時間未満の報酬を算定している利用者
「6h-7h」の欄には、６時間以上７時間未満の報酬を算定している利用者
「7h-8h」の欄には、７時間以上８時間未満の報酬を算定している利用者
「8h-9h」の欄には、８時間以上９時間未満の報酬を算定している利用者
をそれぞれ、実数で入れること。</t>
  </si>
  <si>
    <t>○総合事業の利用者については、
「3h-4h」の欄には、利用時間が４時間未満の利用者
「4h-5h」の欄には、利用時間が４時間以上５時間未満の利用者
「5h-6h」の欄には、利用時間が５時間以上６時間未満の利用者
「6h-7h」の欄には、利用時間が６時間以上７時間未満の利用者
「総合事業」の欄には、利用時間が７時間以上の利用者
をそれぞれ、実数で入れること。
※ただし、同時にサービスの提供を受けた者の最大数を営業日ごとに加えていく方法によって計算しても差し支えない。
　例えば、午前２人、午後３人利用した場合の利用者数は３人となる。⇒（「総合事業」の欄に「3」を入力）
※日常生活支援総合事業の第1号通所事業（介護予防通所介護に相当するものとして市町村が定めるもの）のみ対象とする</t>
  </si>
  <si>
    <t>2h-3h</t>
  </si>
  <si>
    <t>3h-4h</t>
  </si>
  <si>
    <t>4h-5h</t>
  </si>
  <si>
    <t>5h-6h</t>
  </si>
  <si>
    <t>6h-7h</t>
  </si>
  <si>
    <t>7h-8h</t>
  </si>
  <si>
    <t>3h-4h</t>
  </si>
  <si>
    <t>2h-3h</t>
  </si>
  <si>
    <t>6h-7h</t>
  </si>
  <si>
    <t>5h-6h</t>
  </si>
  <si>
    <t>3h-4h</t>
  </si>
  <si>
    <t>7h-8h</t>
  </si>
  <si>
    <t>3h-4h</t>
  </si>
  <si>
    <t>3h-4h</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</si>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</sst>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0000;&quot;△ &quot;#,##0.00000"/>
    <numFmt numFmtId="183" formatCode="0;&quot;△ &quot;0"/>
    <numFmt numFmtId="184" formatCode="0.0_ "/>
  </numFmts>
  <fonts count="52">
    <font>
      <sz val="11"/>
      <name val="ＭＳ Ｐゴシック"/>
      <family val="3"/>
    </font>
    <font>
      <sz val="6"/>
      <name val="ＭＳ Ｐゴシック"/>
      <family val="3"/>
    </font>
    <font>
      <sz val="11"/>
      <name val="HGｺﾞｼｯｸM"/>
      <family val="3"/>
    </font>
    <font>
      <b/>
      <sz val="11"/>
      <color indexed="12"/>
      <name val="HGｺﾞｼｯｸM"/>
      <family val="3"/>
    </font>
    <font>
      <sz val="6"/>
      <name val="HGｺﾞｼｯｸM"/>
      <family val="3"/>
    </font>
    <font>
      <sz val="8"/>
      <name val="HGｺﾞｼｯｸM"/>
      <family val="3"/>
    </font>
    <font>
      <b/>
      <sz val="14"/>
      <name val="HGｺﾞｼｯｸM"/>
      <family val="3"/>
    </font>
    <font>
      <sz val="9"/>
      <name val="HGｺﾞｼｯｸM"/>
      <family val="3"/>
    </font>
    <font>
      <sz val="11"/>
      <name val="ＭＳ 明朝"/>
      <family val="1"/>
    </font>
    <font>
      <b/>
      <sz val="11"/>
      <name val="HGｺﾞｼｯｸM"/>
      <family val="3"/>
    </font>
    <font>
      <sz val="10"/>
      <name val="HGｺﾞｼｯｸM"/>
      <family val="3"/>
    </font>
    <font>
      <b/>
      <sz val="11"/>
      <color indexed="10"/>
      <name val="ＭＳ Ｐゴシック"/>
      <family val="3"/>
    </font>
    <font>
      <sz val="9"/>
      <name val="ＭＳ 明朝"/>
      <family val="1"/>
    </font>
    <font>
      <b/>
      <u val="single"/>
      <sz val="11"/>
      <name val="HGｺﾞｼｯｸM"/>
      <family val="3"/>
    </font>
    <font>
      <b/>
      <sz val="12"/>
      <name val="HGｺﾞｼｯｸM"/>
      <family val="3"/>
    </font>
    <font>
      <b/>
      <sz val="11"/>
      <name val="ＭＳ 明朝"/>
      <family val="1"/>
    </font>
    <font>
      <b/>
      <u val="single"/>
      <sz val="11"/>
      <name val="ＭＳ Ｐゴシック"/>
      <family val="3"/>
    </font>
    <font>
      <b/>
      <sz val="11"/>
      <color indexed="10"/>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double">
        <color indexed="10"/>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color indexed="10"/>
      </top>
      <bottom>
        <color indexed="63"/>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0" fontId="50" fillId="31" borderId="4" applyNumberFormat="0" applyAlignment="0" applyProtection="0"/>
    <xf numFmtId="0" fontId="2" fillId="0" borderId="0">
      <alignment/>
      <protection/>
    </xf>
    <xf numFmtId="0" fontId="51" fillId="32" borderId="0" applyNumberFormat="0" applyBorder="0" applyAlignment="0" applyProtection="0"/>
  </cellStyleXfs>
  <cellXfs count="66">
    <xf numFmtId="0" fontId="0" fillId="0" borderId="0" xfId="0" applyAlignment="1">
      <alignment/>
    </xf>
    <xf numFmtId="0" fontId="3" fillId="0" borderId="0" xfId="55" applyFont="1" applyAlignment="1">
      <alignment vertical="center"/>
      <protection/>
    </xf>
    <xf numFmtId="0" fontId="2" fillId="0" borderId="0" xfId="55" applyAlignment="1">
      <alignment vertical="center"/>
      <protection/>
    </xf>
    <xf numFmtId="0" fontId="2" fillId="0" borderId="0" xfId="55" applyAlignment="1">
      <alignment vertical="center" shrinkToFit="1"/>
      <protection/>
    </xf>
    <xf numFmtId="49" fontId="5" fillId="0" borderId="0" xfId="55" applyNumberFormat="1" applyFont="1" applyAlignment="1">
      <alignment vertical="center"/>
      <protection/>
    </xf>
    <xf numFmtId="0" fontId="7"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shrinkToFit="1"/>
    </xf>
    <xf numFmtId="49" fontId="5" fillId="33" borderId="0" xfId="0" applyNumberFormat="1" applyFont="1" applyFill="1" applyAlignment="1">
      <alignment vertical="center"/>
    </xf>
    <xf numFmtId="0" fontId="7" fillId="34" borderId="10" xfId="0" applyFont="1" applyFill="1" applyBorder="1" applyAlignment="1">
      <alignment vertical="center"/>
    </xf>
    <xf numFmtId="0" fontId="0" fillId="34" borderId="10" xfId="0" applyFill="1" applyBorder="1" applyAlignment="1">
      <alignment vertical="center"/>
    </xf>
    <xf numFmtId="0" fontId="7" fillId="35" borderId="10" xfId="0" applyFont="1" applyFill="1" applyBorder="1" applyAlignment="1">
      <alignment horizontal="right" vertical="center"/>
    </xf>
    <xf numFmtId="181" fontId="7" fillId="0" borderId="10" xfId="0" applyNumberFormat="1" applyFont="1" applyBorder="1" applyAlignment="1" applyProtection="1">
      <alignment vertical="center"/>
      <protection locked="0"/>
    </xf>
    <xf numFmtId="182" fontId="7" fillId="36" borderId="11" xfId="0" applyNumberFormat="1" applyFont="1" applyFill="1" applyBorder="1" applyAlignment="1">
      <alignment vertical="center" shrinkToFit="1"/>
    </xf>
    <xf numFmtId="0" fontId="0" fillId="34" borderId="12" xfId="0" applyFill="1" applyBorder="1" applyAlignment="1">
      <alignment vertical="center" shrinkToFit="1"/>
    </xf>
    <xf numFmtId="0" fontId="0" fillId="33" borderId="0" xfId="0" applyFill="1" applyBorder="1" applyAlignment="1">
      <alignment vertical="center"/>
    </xf>
    <xf numFmtId="182" fontId="9" fillId="33" borderId="0" xfId="0" applyNumberFormat="1" applyFont="1" applyFill="1" applyBorder="1" applyAlignment="1">
      <alignment vertical="center" shrinkToFit="1"/>
    </xf>
    <xf numFmtId="0" fontId="11" fillId="33" borderId="0" xfId="0" applyFont="1" applyFill="1" applyAlignment="1">
      <alignment horizontal="right" vertical="center"/>
    </xf>
    <xf numFmtId="0" fontId="0" fillId="33" borderId="0" xfId="0" applyFill="1" applyAlignment="1">
      <alignment horizontal="right" vertical="center"/>
    </xf>
    <xf numFmtId="0" fontId="9" fillId="33" borderId="0" xfId="0" applyFont="1" applyFill="1" applyBorder="1" applyAlignment="1">
      <alignment horizontal="right" vertical="center"/>
    </xf>
    <xf numFmtId="0" fontId="7"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49" fontId="5"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7" fillId="0" borderId="0" xfId="0" applyFont="1" applyAlignment="1">
      <alignment vertical="center" wrapText="1"/>
    </xf>
    <xf numFmtId="0" fontId="7" fillId="0" borderId="0" xfId="0" applyFont="1" applyAlignment="1">
      <alignment vertical="center"/>
    </xf>
    <xf numFmtId="0" fontId="7" fillId="0" borderId="0" xfId="55" applyFont="1" applyAlignment="1">
      <alignment vertical="center"/>
      <protection/>
    </xf>
    <xf numFmtId="0" fontId="7" fillId="35" borderId="10" xfId="0" applyFont="1" applyFill="1" applyBorder="1" applyAlignment="1">
      <alignment horizontal="right" vertical="center" wrapText="1"/>
    </xf>
    <xf numFmtId="0" fontId="13" fillId="33" borderId="0" xfId="0" applyFont="1" applyFill="1" applyAlignment="1">
      <alignment vertical="center"/>
    </xf>
    <xf numFmtId="0" fontId="9" fillId="33" borderId="0" xfId="0" applyFont="1" applyFill="1" applyBorder="1" applyAlignment="1">
      <alignment vertical="center" shrinkToFit="1"/>
    </xf>
    <xf numFmtId="0" fontId="11" fillId="33" borderId="0" xfId="0" applyFont="1" applyFill="1" applyBorder="1" applyAlignment="1" applyProtection="1">
      <alignment horizontal="right" vertical="center"/>
      <protection locked="0"/>
    </xf>
    <xf numFmtId="183" fontId="0" fillId="33" borderId="0" xfId="0" applyNumberFormat="1" applyFill="1" applyBorder="1" applyAlignment="1" applyProtection="1">
      <alignment vertical="center"/>
      <protection locked="0"/>
    </xf>
    <xf numFmtId="0" fontId="0" fillId="34" borderId="13" xfId="0" applyFill="1" applyBorder="1" applyAlignment="1">
      <alignment vertical="center" shrinkToFit="1"/>
    </xf>
    <xf numFmtId="182" fontId="5" fillId="33" borderId="0" xfId="0" applyNumberFormat="1" applyFont="1" applyFill="1" applyBorder="1" applyAlignment="1">
      <alignment vertical="center" shrinkToFit="1"/>
    </xf>
    <xf numFmtId="182" fontId="7" fillId="33" borderId="0" xfId="0" applyNumberFormat="1" applyFont="1" applyFill="1" applyBorder="1" applyAlignment="1">
      <alignment vertical="center" shrinkToFit="1"/>
    </xf>
    <xf numFmtId="0" fontId="1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vertical="center" shrinkToFit="1"/>
    </xf>
    <xf numFmtId="0" fontId="2" fillId="33" borderId="0" xfId="0" applyFont="1" applyFill="1" applyBorder="1" applyAlignment="1">
      <alignment vertical="center" shrinkToFit="1"/>
    </xf>
    <xf numFmtId="0" fontId="2" fillId="0" borderId="0" xfId="55" applyFont="1" applyAlignment="1">
      <alignment vertical="center"/>
      <protection/>
    </xf>
    <xf numFmtId="182" fontId="7" fillId="0" borderId="0" xfId="55" applyNumberFormat="1" applyFont="1" applyAlignment="1">
      <alignment vertical="center"/>
      <protection/>
    </xf>
    <xf numFmtId="0" fontId="9" fillId="33" borderId="0" xfId="0" applyFont="1" applyFill="1" applyBorder="1" applyAlignment="1">
      <alignment horizontal="center" vertical="center"/>
    </xf>
    <xf numFmtId="182" fontId="7" fillId="36" borderId="11" xfId="55" applyNumberFormat="1" applyFont="1" applyFill="1" applyBorder="1" applyAlignment="1">
      <alignment vertical="center"/>
      <protection/>
    </xf>
    <xf numFmtId="0" fontId="17" fillId="33" borderId="0" xfId="0" applyFont="1" applyFill="1" applyAlignment="1">
      <alignment vertical="center"/>
    </xf>
    <xf numFmtId="0" fontId="16" fillId="0" borderId="10" xfId="0" applyFont="1" applyFill="1" applyBorder="1" applyAlignment="1">
      <alignment horizontal="center" vertical="center"/>
    </xf>
    <xf numFmtId="0" fontId="2" fillId="34" borderId="10"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6" fillId="33" borderId="0" xfId="0" applyFont="1" applyFill="1" applyAlignment="1">
      <alignment horizontal="center" vertical="center"/>
    </xf>
    <xf numFmtId="182" fontId="10" fillId="36" borderId="14" xfId="0" applyNumberFormat="1" applyFont="1" applyFill="1" applyBorder="1" applyAlignment="1">
      <alignment vertical="center" shrinkToFit="1"/>
    </xf>
    <xf numFmtId="182" fontId="10" fillId="36" borderId="15" xfId="0" applyNumberFormat="1" applyFont="1" applyFill="1" applyBorder="1" applyAlignment="1">
      <alignment vertical="center" shrinkToFit="1"/>
    </xf>
    <xf numFmtId="0" fontId="9" fillId="33" borderId="16" xfId="0" applyFont="1" applyFill="1" applyBorder="1" applyAlignment="1">
      <alignment vertical="center"/>
    </xf>
    <xf numFmtId="183" fontId="0" fillId="37" borderId="14" xfId="0" applyNumberFormat="1" applyFill="1" applyBorder="1" applyAlignment="1" applyProtection="1">
      <alignment vertical="center"/>
      <protection locked="0"/>
    </xf>
    <xf numFmtId="183" fontId="0" fillId="37" borderId="15" xfId="0" applyNumberFormat="1" applyFill="1" applyBorder="1" applyAlignment="1" applyProtection="1">
      <alignment vertical="center"/>
      <protection locked="0"/>
    </xf>
    <xf numFmtId="182" fontId="10" fillId="33" borderId="0" xfId="0" applyNumberFormat="1" applyFont="1" applyFill="1" applyBorder="1" applyAlignment="1">
      <alignment vertical="center" shrinkToFit="1"/>
    </xf>
    <xf numFmtId="0" fontId="9" fillId="33" borderId="0" xfId="0" applyFont="1" applyFill="1" applyBorder="1" applyAlignment="1">
      <alignment vertical="center" shrinkToFit="1"/>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182" fontId="14" fillId="36" borderId="17" xfId="0" applyNumberFormat="1" applyFont="1" applyFill="1" applyBorder="1" applyAlignment="1">
      <alignment vertical="center" shrinkToFit="1"/>
    </xf>
    <xf numFmtId="182" fontId="14" fillId="36" borderId="18" xfId="0" applyNumberFormat="1" applyFont="1" applyFill="1" applyBorder="1" applyAlignment="1">
      <alignment vertical="center" shrinkToFit="1"/>
    </xf>
    <xf numFmtId="182" fontId="3" fillId="33" borderId="19" xfId="0" applyNumberFormat="1" applyFont="1" applyFill="1" applyBorder="1" applyAlignment="1">
      <alignment horizontal="left" vertical="center" shrinkToFit="1"/>
    </xf>
    <xf numFmtId="0" fontId="0" fillId="0" borderId="10" xfId="0" applyFont="1" applyFill="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_tuusyo" xfId="55"/>
    <cellStyle name="良い" xfId="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0</xdr:rowOff>
    </xdr:from>
    <xdr:to>
      <xdr:col>6</xdr:col>
      <xdr:colOff>266700</xdr:colOff>
      <xdr:row>0</xdr:row>
      <xdr:rowOff>0</xdr:rowOff>
    </xdr:to>
    <xdr:sp>
      <xdr:nvSpPr>
        <xdr:cNvPr id="1" name="Text Box 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 name="Text Box 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 name="Text Box 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 name="Text Box 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5" name="Text Box 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6" name="Text Box 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7" name="Text Box 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8" name="Text Box 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9" name="Text Box 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1" name="Text Box 1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2" name="Text Box 1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3" name="Text Box 1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14" name="Text Box 1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5" name="Text Box 1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16" name="Text Box 1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7" name="Text Box 1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8" name="Text Box 1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9" name="Text Box 1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266700</xdr:colOff>
      <xdr:row>0</xdr:row>
      <xdr:rowOff>0</xdr:rowOff>
    </xdr:from>
    <xdr:to>
      <xdr:col>6</xdr:col>
      <xdr:colOff>266700</xdr:colOff>
      <xdr:row>0</xdr:row>
      <xdr:rowOff>0</xdr:rowOff>
    </xdr:to>
    <xdr:sp>
      <xdr:nvSpPr>
        <xdr:cNvPr id="21" name="Text Box 21"/>
        <xdr:cNvSpPr txBox="1">
          <a:spLocks noChangeArrowheads="1"/>
        </xdr:cNvSpPr>
      </xdr:nvSpPr>
      <xdr:spPr>
        <a:xfrm>
          <a:off x="21717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2" name="Text Box 22"/>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3" name="Text Box 2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4" name="Text Box 24"/>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5" name="Text Box 25"/>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6" name="Text Box 26"/>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8" name="Text Box 28"/>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9" name="Text Box 29"/>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0" name="Text Box 30"/>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31" name="Text Box 31"/>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2" name="Text Box 32"/>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33" name="Text Box 33"/>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4" name="Text Box 34"/>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5" name="Text Box 3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6" name="Text Box 36"/>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5</xdr:col>
      <xdr:colOff>266700</xdr:colOff>
      <xdr:row>0</xdr:row>
      <xdr:rowOff>0</xdr:rowOff>
    </xdr:to>
    <xdr:sp>
      <xdr:nvSpPr>
        <xdr:cNvPr id="39" name="Rectangle 39"/>
        <xdr:cNvSpPr>
          <a:spLocks/>
        </xdr:cNvSpPr>
      </xdr:nvSpPr>
      <xdr:spPr>
        <a:xfrm>
          <a:off x="838200" y="0"/>
          <a:ext cx="1066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0</xdr:col>
      <xdr:colOff>180975</xdr:colOff>
      <xdr:row>0</xdr:row>
      <xdr:rowOff>0</xdr:rowOff>
    </xdr:to>
    <xdr:sp>
      <xdr:nvSpPr>
        <xdr:cNvPr id="40" name="Text Box 4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1" name="Text Box 41"/>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2" name="Text Box 42"/>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3" name="Text Box 43"/>
        <xdr:cNvSpPr txBox="1">
          <a:spLocks noChangeArrowheads="1"/>
        </xdr:cNvSpPr>
      </xdr:nvSpPr>
      <xdr:spPr>
        <a:xfrm>
          <a:off x="19050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4" name="Text Box 44"/>
        <xdr:cNvSpPr txBox="1">
          <a:spLocks noChangeArrowheads="1"/>
        </xdr:cNvSpPr>
      </xdr:nvSpPr>
      <xdr:spPr>
        <a:xfrm>
          <a:off x="28860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5" name="Text Box 45"/>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46" name="Text Box 46"/>
        <xdr:cNvSpPr txBox="1">
          <a:spLocks noChangeArrowheads="1"/>
        </xdr:cNvSpPr>
      </xdr:nvSpPr>
      <xdr:spPr>
        <a:xfrm>
          <a:off x="8382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7" name="Text Box 47"/>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8" name="Text Box 48"/>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9" name="Text Box 49"/>
        <xdr:cNvSpPr txBox="1">
          <a:spLocks noChangeArrowheads="1"/>
        </xdr:cNvSpPr>
      </xdr:nvSpPr>
      <xdr:spPr>
        <a:xfrm>
          <a:off x="16383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50" name="Text Box 5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30</xdr:col>
      <xdr:colOff>257175</xdr:colOff>
      <xdr:row>97</xdr:row>
      <xdr:rowOff>19050</xdr:rowOff>
    </xdr:from>
    <xdr:to>
      <xdr:col>33</xdr:col>
      <xdr:colOff>0</xdr:colOff>
      <xdr:row>97</xdr:row>
      <xdr:rowOff>200025</xdr:rowOff>
    </xdr:to>
    <xdr:sp>
      <xdr:nvSpPr>
        <xdr:cNvPr id="51" name="Line 55"/>
        <xdr:cNvSpPr>
          <a:spLocks/>
        </xdr:cNvSpPr>
      </xdr:nvSpPr>
      <xdr:spPr>
        <a:xfrm flipH="1">
          <a:off x="8562975" y="24726900"/>
          <a:ext cx="4286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98</xdr:row>
      <xdr:rowOff>266700</xdr:rowOff>
    </xdr:from>
    <xdr:to>
      <xdr:col>32</xdr:col>
      <xdr:colOff>142875</xdr:colOff>
      <xdr:row>99</xdr:row>
      <xdr:rowOff>152400</xdr:rowOff>
    </xdr:to>
    <xdr:sp>
      <xdr:nvSpPr>
        <xdr:cNvPr id="52" name="Line 56"/>
        <xdr:cNvSpPr>
          <a:spLocks/>
        </xdr:cNvSpPr>
      </xdr:nvSpPr>
      <xdr:spPr>
        <a:xfrm>
          <a:off x="8562975" y="25184100"/>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0</xdr:row>
      <xdr:rowOff>0</xdr:rowOff>
    </xdr:from>
    <xdr:to>
      <xdr:col>6</xdr:col>
      <xdr:colOff>266700</xdr:colOff>
      <xdr:row>0</xdr:row>
      <xdr:rowOff>0</xdr:rowOff>
    </xdr:to>
    <xdr:sp>
      <xdr:nvSpPr>
        <xdr:cNvPr id="1" name="Text Box 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 name="Text Box 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 name="Text Box 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 name="Text Box 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5" name="Text Box 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6" name="Text Box 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7" name="Text Box 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8" name="Text Box 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9" name="Text Box 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1" name="Text Box 1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2" name="Text Box 1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13" name="Text Box 1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14" name="Text Box 1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5" name="Text Box 1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16" name="Text Box 1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7" name="Text Box 1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8" name="Text Box 1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19" name="Text Box 1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266700</xdr:colOff>
      <xdr:row>0</xdr:row>
      <xdr:rowOff>0</xdr:rowOff>
    </xdr:from>
    <xdr:to>
      <xdr:col>6</xdr:col>
      <xdr:colOff>266700</xdr:colOff>
      <xdr:row>0</xdr:row>
      <xdr:rowOff>0</xdr:rowOff>
    </xdr:to>
    <xdr:sp>
      <xdr:nvSpPr>
        <xdr:cNvPr id="21" name="Text Box 21"/>
        <xdr:cNvSpPr txBox="1">
          <a:spLocks noChangeArrowheads="1"/>
        </xdr:cNvSpPr>
      </xdr:nvSpPr>
      <xdr:spPr>
        <a:xfrm>
          <a:off x="22860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2" name="Text Box 2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3" name="Text Box 2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4" name="Text Box 2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5" name="Text Box 25"/>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26" name="Text Box 26"/>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8" name="Text Box 28"/>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29" name="Text Box 29"/>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30" name="Text Box 30"/>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31" name="Text Box 31"/>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2" name="Text Box 32"/>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33" name="Text Box 33"/>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4" name="Text Box 34"/>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5" name="Text Box 3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36" name="Text Box 36"/>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5</xdr:col>
      <xdr:colOff>266700</xdr:colOff>
      <xdr:row>0</xdr:row>
      <xdr:rowOff>0</xdr:rowOff>
    </xdr:to>
    <xdr:sp>
      <xdr:nvSpPr>
        <xdr:cNvPr id="39" name="Rectangle 39"/>
        <xdr:cNvSpPr>
          <a:spLocks/>
        </xdr:cNvSpPr>
      </xdr:nvSpPr>
      <xdr:spPr>
        <a:xfrm>
          <a:off x="952500" y="0"/>
          <a:ext cx="1066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0</xdr:row>
      <xdr:rowOff>0</xdr:rowOff>
    </xdr:from>
    <xdr:to>
      <xdr:col>0</xdr:col>
      <xdr:colOff>180975</xdr:colOff>
      <xdr:row>0</xdr:row>
      <xdr:rowOff>0</xdr:rowOff>
    </xdr:to>
    <xdr:sp>
      <xdr:nvSpPr>
        <xdr:cNvPr id="40" name="Text Box 4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1" name="Text Box 41"/>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2" name="Text Box 42"/>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266700</xdr:colOff>
      <xdr:row>0</xdr:row>
      <xdr:rowOff>0</xdr:rowOff>
    </xdr:from>
    <xdr:to>
      <xdr:col>6</xdr:col>
      <xdr:colOff>266700</xdr:colOff>
      <xdr:row>0</xdr:row>
      <xdr:rowOff>0</xdr:rowOff>
    </xdr:to>
    <xdr:sp>
      <xdr:nvSpPr>
        <xdr:cNvPr id="43" name="Text Box 43"/>
        <xdr:cNvSpPr txBox="1">
          <a:spLocks noChangeArrowheads="1"/>
        </xdr:cNvSpPr>
      </xdr:nvSpPr>
      <xdr:spPr>
        <a:xfrm>
          <a:off x="2019300" y="0"/>
          <a:ext cx="2667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266700</xdr:colOff>
      <xdr:row>0</xdr:row>
      <xdr:rowOff>0</xdr:rowOff>
    </xdr:to>
    <xdr:sp>
      <xdr:nvSpPr>
        <xdr:cNvPr id="44" name="Text Box 44"/>
        <xdr:cNvSpPr txBox="1">
          <a:spLocks noChangeArrowheads="1"/>
        </xdr:cNvSpPr>
      </xdr:nvSpPr>
      <xdr:spPr>
        <a:xfrm>
          <a:off x="3000375" y="0"/>
          <a:ext cx="3524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5" name="Text Box 45"/>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266700</xdr:colOff>
      <xdr:row>0</xdr:row>
      <xdr:rowOff>0</xdr:rowOff>
    </xdr:from>
    <xdr:to>
      <xdr:col>1</xdr:col>
      <xdr:colOff>266700</xdr:colOff>
      <xdr:row>0</xdr:row>
      <xdr:rowOff>0</xdr:rowOff>
    </xdr:to>
    <xdr:sp>
      <xdr:nvSpPr>
        <xdr:cNvPr id="46" name="Text Box 46"/>
        <xdr:cNvSpPr txBox="1">
          <a:spLocks noChangeArrowheads="1"/>
        </xdr:cNvSpPr>
      </xdr:nvSpPr>
      <xdr:spPr>
        <a:xfrm>
          <a:off x="9525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7" name="Text Box 47"/>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8" name="Text Box 48"/>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266700</xdr:colOff>
      <xdr:row>0</xdr:row>
      <xdr:rowOff>0</xdr:rowOff>
    </xdr:from>
    <xdr:to>
      <xdr:col>4</xdr:col>
      <xdr:colOff>266700</xdr:colOff>
      <xdr:row>0</xdr:row>
      <xdr:rowOff>0</xdr:rowOff>
    </xdr:to>
    <xdr:sp>
      <xdr:nvSpPr>
        <xdr:cNvPr id="49" name="Text Box 49"/>
        <xdr:cNvSpPr txBox="1">
          <a:spLocks noChangeArrowheads="1"/>
        </xdr:cNvSpPr>
      </xdr:nvSpPr>
      <xdr:spPr>
        <a:xfrm>
          <a:off x="1752600" y="0"/>
          <a:ext cx="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50" name="Text Box 5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30</xdr:col>
      <xdr:colOff>257175</xdr:colOff>
      <xdr:row>108</xdr:row>
      <xdr:rowOff>19050</xdr:rowOff>
    </xdr:from>
    <xdr:to>
      <xdr:col>33</xdr:col>
      <xdr:colOff>0</xdr:colOff>
      <xdr:row>108</xdr:row>
      <xdr:rowOff>200025</xdr:rowOff>
    </xdr:to>
    <xdr:sp>
      <xdr:nvSpPr>
        <xdr:cNvPr id="51" name="Line 51"/>
        <xdr:cNvSpPr>
          <a:spLocks/>
        </xdr:cNvSpPr>
      </xdr:nvSpPr>
      <xdr:spPr>
        <a:xfrm flipH="1">
          <a:off x="8677275" y="27679650"/>
          <a:ext cx="4286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257175</xdr:colOff>
      <xdr:row>109</xdr:row>
      <xdr:rowOff>266700</xdr:rowOff>
    </xdr:from>
    <xdr:to>
      <xdr:col>32</xdr:col>
      <xdr:colOff>142875</xdr:colOff>
      <xdr:row>110</xdr:row>
      <xdr:rowOff>152400</xdr:rowOff>
    </xdr:to>
    <xdr:sp>
      <xdr:nvSpPr>
        <xdr:cNvPr id="52" name="Line 52"/>
        <xdr:cNvSpPr>
          <a:spLocks/>
        </xdr:cNvSpPr>
      </xdr:nvSpPr>
      <xdr:spPr>
        <a:xfrm>
          <a:off x="8677275" y="28136850"/>
          <a:ext cx="419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9"/>
  <sheetViews>
    <sheetView showGridLines="0" tabSelected="1" view="pageBreakPreview" zoomScale="110" zoomScaleNormal="85" zoomScaleSheetLayoutView="110" zoomScalePageLayoutView="0" workbookViewId="0" topLeftCell="A1">
      <selection activeCell="A107" sqref="A107"/>
    </sheetView>
  </sheetViews>
  <sheetFormatPr defaultColWidth="9.00390625" defaultRowHeight="13.5"/>
  <cols>
    <col min="1" max="1" width="7.50390625" style="30" bestFit="1" customWidth="1"/>
    <col min="2" max="32" width="3.50390625" style="2" customWidth="1"/>
    <col min="33" max="33" width="2.00390625" style="3" customWidth="1"/>
    <col min="34" max="34" width="12.50390625" style="3" customWidth="1"/>
    <col min="35" max="35" width="12.50390625" style="4" customWidth="1"/>
    <col min="36" max="36" width="12.50390625" style="2" customWidth="1"/>
    <col min="37" max="37" width="3.875" style="2" customWidth="1"/>
    <col min="38" max="16384" width="9.00390625" style="2" customWidth="1"/>
  </cols>
  <sheetData>
    <row r="1" ht="15.75">
      <c r="A1" s="1"/>
    </row>
    <row r="2" spans="1:35" ht="19.5">
      <c r="A2" s="52" t="s">
        <v>69</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5.75" thickBo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7"/>
      <c r="AI3" s="8"/>
    </row>
    <row r="4" spans="1:36" ht="15.75" thickBot="1">
      <c r="A4" s="9" t="s">
        <v>30</v>
      </c>
      <c r="B4" s="10">
        <v>1</v>
      </c>
      <c r="C4" s="10">
        <v>2</v>
      </c>
      <c r="D4" s="10">
        <v>3</v>
      </c>
      <c r="E4" s="10">
        <v>4</v>
      </c>
      <c r="F4" s="10">
        <v>5</v>
      </c>
      <c r="G4" s="10">
        <v>6</v>
      </c>
      <c r="H4" s="10">
        <v>7</v>
      </c>
      <c r="I4" s="10">
        <v>8</v>
      </c>
      <c r="J4" s="10">
        <v>9</v>
      </c>
      <c r="K4" s="10">
        <v>10</v>
      </c>
      <c r="L4" s="10">
        <v>11</v>
      </c>
      <c r="M4" s="10">
        <v>12</v>
      </c>
      <c r="N4" s="10">
        <v>13</v>
      </c>
      <c r="O4" s="10">
        <v>14</v>
      </c>
      <c r="P4" s="10">
        <v>15</v>
      </c>
      <c r="Q4" s="10">
        <v>16</v>
      </c>
      <c r="R4" s="10">
        <v>17</v>
      </c>
      <c r="S4" s="10">
        <v>18</v>
      </c>
      <c r="T4" s="10">
        <v>19</v>
      </c>
      <c r="U4" s="10">
        <v>20</v>
      </c>
      <c r="V4" s="10">
        <v>21</v>
      </c>
      <c r="W4" s="10">
        <v>22</v>
      </c>
      <c r="X4" s="10">
        <v>23</v>
      </c>
      <c r="Y4" s="10">
        <v>24</v>
      </c>
      <c r="Z4" s="10">
        <v>25</v>
      </c>
      <c r="AA4" s="10">
        <v>26</v>
      </c>
      <c r="AB4" s="10">
        <v>27</v>
      </c>
      <c r="AC4" s="10">
        <v>28</v>
      </c>
      <c r="AD4" s="10">
        <v>29</v>
      </c>
      <c r="AE4" s="10">
        <v>30</v>
      </c>
      <c r="AF4" s="6"/>
      <c r="AG4" s="7"/>
      <c r="AH4" s="36" t="s">
        <v>31</v>
      </c>
      <c r="AI4" s="46">
        <f>IF(B95=1,AJ4*6/7,AJ4)</f>
        <v>0</v>
      </c>
      <c r="AJ4" s="44">
        <f>SUM(AH5:AH11)</f>
        <v>0</v>
      </c>
    </row>
    <row r="5" spans="1:35" ht="21" customHeight="1" thickBot="1">
      <c r="A5" s="31" t="s">
        <v>72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6"/>
      <c r="AG5" s="7" t="s">
        <v>33</v>
      </c>
      <c r="AH5" s="13">
        <f>(SUM(B5:AE5))/2</f>
        <v>0</v>
      </c>
      <c r="AI5" s="37" t="s">
        <v>1</v>
      </c>
    </row>
    <row r="6" spans="1:35" ht="21" customHeight="1" thickBot="1">
      <c r="A6" s="11" t="s">
        <v>73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6"/>
      <c r="AG6" s="7"/>
      <c r="AH6" s="13">
        <f>(SUM(B6:AE6))/2</f>
        <v>0</v>
      </c>
      <c r="AI6" s="37" t="s">
        <v>1</v>
      </c>
    </row>
    <row r="7" spans="1:35" ht="21" customHeight="1" thickBot="1">
      <c r="A7" s="11" t="s">
        <v>74</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6"/>
      <c r="AG7" s="7" t="s">
        <v>33</v>
      </c>
      <c r="AH7" s="13">
        <f>(SUM(B7:AE7))/4*3</f>
        <v>0</v>
      </c>
      <c r="AI7" s="37" t="s">
        <v>2</v>
      </c>
    </row>
    <row r="8" spans="1:35" ht="21" customHeight="1" thickBot="1">
      <c r="A8" s="11" t="s">
        <v>75</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6"/>
      <c r="AG8" s="7"/>
      <c r="AH8" s="13">
        <f>(SUM(B8:AE8))/4*3</f>
        <v>0</v>
      </c>
      <c r="AI8" s="37" t="s">
        <v>2</v>
      </c>
    </row>
    <row r="9" spans="1:35" ht="21" customHeight="1" thickBot="1">
      <c r="A9" s="11" t="s">
        <v>76</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6"/>
      <c r="AG9" s="7" t="s">
        <v>33</v>
      </c>
      <c r="AH9" s="13">
        <f>SUM(B9:AE9)</f>
        <v>0</v>
      </c>
      <c r="AI9" s="38"/>
    </row>
    <row r="10" spans="1:35" ht="21" customHeight="1" thickBot="1">
      <c r="A10" s="11" t="s">
        <v>77</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6"/>
      <c r="AG10" s="7"/>
      <c r="AH10" s="13">
        <f>SUM(B10:AE10)</f>
        <v>0</v>
      </c>
      <c r="AI10" s="38"/>
    </row>
    <row r="11" spans="1:35" ht="21" customHeight="1" thickBot="1">
      <c r="A11" s="11" t="s">
        <v>78</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6"/>
      <c r="AG11" s="7" t="s">
        <v>36</v>
      </c>
      <c r="AH11" s="13">
        <f>SUM(B11:AE11)</f>
        <v>0</v>
      </c>
      <c r="AI11" s="38"/>
    </row>
    <row r="12" spans="1:36" ht="15.75" thickBot="1">
      <c r="A12" s="9" t="s">
        <v>37</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c r="AE12" s="10">
        <v>30</v>
      </c>
      <c r="AF12" s="10">
        <v>31</v>
      </c>
      <c r="AG12" s="7"/>
      <c r="AH12" s="14" t="s">
        <v>38</v>
      </c>
      <c r="AI12" s="46">
        <f>IF(D95=1,AJ12*6/7,AJ12)</f>
        <v>0</v>
      </c>
      <c r="AJ12" s="44">
        <f>SUM(AH13:AH19)</f>
        <v>0</v>
      </c>
    </row>
    <row r="13" spans="1:35" ht="21" customHeight="1" thickBot="1">
      <c r="A13" s="31" t="s">
        <v>72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7" t="s">
        <v>33</v>
      </c>
      <c r="AH13" s="13">
        <f>(SUM(B13:AF13))/2</f>
        <v>0</v>
      </c>
      <c r="AI13" s="37" t="s">
        <v>1</v>
      </c>
    </row>
    <row r="14" spans="1:35" ht="21" customHeight="1" thickBot="1">
      <c r="A14" s="11" t="s">
        <v>73</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7"/>
      <c r="AH14" s="13">
        <f>(SUM(B14:AF14))/2</f>
        <v>0</v>
      </c>
      <c r="AI14" s="37" t="s">
        <v>1</v>
      </c>
    </row>
    <row r="15" spans="1:35" ht="21" customHeight="1" thickBot="1">
      <c r="A15" s="11" t="s">
        <v>74</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7" t="s">
        <v>33</v>
      </c>
      <c r="AH15" s="13">
        <f>(SUM(B15:AF15))/4*3</f>
        <v>0</v>
      </c>
      <c r="AI15" s="37" t="s">
        <v>2</v>
      </c>
    </row>
    <row r="16" spans="1:35" ht="21" customHeight="1" thickBot="1">
      <c r="A16" s="11" t="s">
        <v>75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7"/>
      <c r="AH16" s="13">
        <f>(SUM(B16:AF16))/4*3</f>
        <v>0</v>
      </c>
      <c r="AI16" s="37" t="s">
        <v>2</v>
      </c>
    </row>
    <row r="17" spans="1:35" ht="21" customHeight="1" thickBot="1">
      <c r="A17" s="11" t="s">
        <v>76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7" t="s">
        <v>33</v>
      </c>
      <c r="AH17" s="13">
        <f>SUM(B17:AF17)</f>
        <v>0</v>
      </c>
      <c r="AI17" s="38"/>
    </row>
    <row r="18" spans="1:35" ht="21" customHeight="1" thickBot="1">
      <c r="A18" s="11" t="s">
        <v>77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7"/>
      <c r="AH18" s="13">
        <f>SUM(B18:AF18)</f>
        <v>0</v>
      </c>
      <c r="AI18" s="38"/>
    </row>
    <row r="19" spans="1:35" ht="21" customHeight="1" thickBot="1">
      <c r="A19" s="11" t="s">
        <v>78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7" t="s">
        <v>36</v>
      </c>
      <c r="AH19" s="13">
        <f>SUM(B19:AF19)</f>
        <v>0</v>
      </c>
      <c r="AI19" s="38"/>
    </row>
    <row r="20" spans="1:36" ht="15.75" thickBot="1">
      <c r="A20" s="9" t="s">
        <v>39</v>
      </c>
      <c r="B20" s="10">
        <v>1</v>
      </c>
      <c r="C20" s="10">
        <v>2</v>
      </c>
      <c r="D20" s="10">
        <v>3</v>
      </c>
      <c r="E20" s="10">
        <v>4</v>
      </c>
      <c r="F20" s="10">
        <v>5</v>
      </c>
      <c r="G20" s="10">
        <v>6</v>
      </c>
      <c r="H20" s="10">
        <v>7</v>
      </c>
      <c r="I20" s="10">
        <v>8</v>
      </c>
      <c r="J20" s="10">
        <v>9</v>
      </c>
      <c r="K20" s="10">
        <v>10</v>
      </c>
      <c r="L20" s="10">
        <v>11</v>
      </c>
      <c r="M20" s="10">
        <v>12</v>
      </c>
      <c r="N20" s="10">
        <v>13</v>
      </c>
      <c r="O20" s="10">
        <v>14</v>
      </c>
      <c r="P20" s="10">
        <v>15</v>
      </c>
      <c r="Q20" s="10">
        <v>16</v>
      </c>
      <c r="R20" s="10">
        <v>17</v>
      </c>
      <c r="S20" s="10">
        <v>18</v>
      </c>
      <c r="T20" s="10">
        <v>19</v>
      </c>
      <c r="U20" s="10">
        <v>20</v>
      </c>
      <c r="V20" s="10">
        <v>21</v>
      </c>
      <c r="W20" s="10">
        <v>22</v>
      </c>
      <c r="X20" s="10">
        <v>23</v>
      </c>
      <c r="Y20" s="10">
        <v>24</v>
      </c>
      <c r="Z20" s="10">
        <v>25</v>
      </c>
      <c r="AA20" s="10">
        <v>26</v>
      </c>
      <c r="AB20" s="10">
        <v>27</v>
      </c>
      <c r="AC20" s="10">
        <v>28</v>
      </c>
      <c r="AD20" s="10">
        <v>29</v>
      </c>
      <c r="AE20" s="10">
        <v>30</v>
      </c>
      <c r="AF20" s="6"/>
      <c r="AG20" s="7"/>
      <c r="AH20" s="14" t="s">
        <v>40</v>
      </c>
      <c r="AI20" s="46">
        <f>IF(F95=1,AJ20*6/7,AJ20)</f>
        <v>0</v>
      </c>
      <c r="AJ20" s="44">
        <f>SUM(AH21:AH27)</f>
        <v>0</v>
      </c>
    </row>
    <row r="21" spans="1:35" ht="21" customHeight="1" thickBot="1">
      <c r="A21" s="31" t="s">
        <v>72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6"/>
      <c r="AG21" s="7" t="s">
        <v>33</v>
      </c>
      <c r="AH21" s="13">
        <f>(SUM(B21:AE21))/2</f>
        <v>0</v>
      </c>
      <c r="AI21" s="37" t="s">
        <v>1</v>
      </c>
    </row>
    <row r="22" spans="1:35" ht="21" customHeight="1" thickBot="1">
      <c r="A22" s="11" t="s">
        <v>73</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6"/>
      <c r="AG22" s="7"/>
      <c r="AH22" s="13">
        <f>(SUM(B22:AE22))/2</f>
        <v>0</v>
      </c>
      <c r="AI22" s="37" t="s">
        <v>1</v>
      </c>
    </row>
    <row r="23" spans="1:35" ht="21" customHeight="1" thickBot="1">
      <c r="A23" s="11" t="s">
        <v>74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6"/>
      <c r="AG23" s="7" t="s">
        <v>33</v>
      </c>
      <c r="AH23" s="13">
        <f>(SUM(B23:AE23))/4*3</f>
        <v>0</v>
      </c>
      <c r="AI23" s="37" t="s">
        <v>2</v>
      </c>
    </row>
    <row r="24" spans="1:35" ht="21" customHeight="1" thickBot="1">
      <c r="A24" s="11" t="s">
        <v>75</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7"/>
      <c r="AH24" s="13">
        <f>(SUM(B24:AE24))/4*3</f>
        <v>0</v>
      </c>
      <c r="AI24" s="37" t="s">
        <v>2</v>
      </c>
    </row>
    <row r="25" spans="1:35" ht="21" customHeight="1" thickBot="1">
      <c r="A25" s="11" t="s">
        <v>76</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6"/>
      <c r="AG25" s="7" t="s">
        <v>33</v>
      </c>
      <c r="AH25" s="13">
        <f>SUM(B25:AE25)</f>
        <v>0</v>
      </c>
      <c r="AI25" s="38"/>
    </row>
    <row r="26" spans="1:35" ht="21" customHeight="1" thickBot="1">
      <c r="A26" s="11" t="s">
        <v>77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6"/>
      <c r="AG26" s="7"/>
      <c r="AH26" s="13">
        <f>SUM(B26:AE26)</f>
        <v>0</v>
      </c>
      <c r="AI26" s="38"/>
    </row>
    <row r="27" spans="1:35" ht="21" customHeight="1" thickBot="1">
      <c r="A27" s="11" t="s">
        <v>78</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6"/>
      <c r="AG27" s="7" t="s">
        <v>36</v>
      </c>
      <c r="AH27" s="13">
        <f>SUM(B27:AE27)</f>
        <v>0</v>
      </c>
      <c r="AI27" s="38"/>
    </row>
    <row r="28" spans="1:36" ht="15.75" thickBot="1">
      <c r="A28" s="9" t="s">
        <v>41</v>
      </c>
      <c r="B28" s="10">
        <v>1</v>
      </c>
      <c r="C28" s="10">
        <v>2</v>
      </c>
      <c r="D28" s="10">
        <v>3</v>
      </c>
      <c r="E28" s="10">
        <v>4</v>
      </c>
      <c r="F28" s="10">
        <v>5</v>
      </c>
      <c r="G28" s="10">
        <v>6</v>
      </c>
      <c r="H28" s="10">
        <v>7</v>
      </c>
      <c r="I28" s="10">
        <v>8</v>
      </c>
      <c r="J28" s="10">
        <v>9</v>
      </c>
      <c r="K28" s="10">
        <v>10</v>
      </c>
      <c r="L28" s="10">
        <v>11</v>
      </c>
      <c r="M28" s="10">
        <v>12</v>
      </c>
      <c r="N28" s="10">
        <v>13</v>
      </c>
      <c r="O28" s="10">
        <v>14</v>
      </c>
      <c r="P28" s="10">
        <v>15</v>
      </c>
      <c r="Q28" s="10">
        <v>16</v>
      </c>
      <c r="R28" s="10">
        <v>17</v>
      </c>
      <c r="S28" s="10">
        <v>18</v>
      </c>
      <c r="T28" s="10">
        <v>19</v>
      </c>
      <c r="U28" s="10">
        <v>20</v>
      </c>
      <c r="V28" s="10">
        <v>21</v>
      </c>
      <c r="W28" s="10">
        <v>22</v>
      </c>
      <c r="X28" s="10">
        <v>23</v>
      </c>
      <c r="Y28" s="10">
        <v>24</v>
      </c>
      <c r="Z28" s="10">
        <v>25</v>
      </c>
      <c r="AA28" s="10">
        <v>26</v>
      </c>
      <c r="AB28" s="10">
        <v>27</v>
      </c>
      <c r="AC28" s="10">
        <v>28</v>
      </c>
      <c r="AD28" s="10">
        <v>29</v>
      </c>
      <c r="AE28" s="10">
        <v>30</v>
      </c>
      <c r="AF28" s="10">
        <v>31</v>
      </c>
      <c r="AG28" s="7"/>
      <c r="AH28" s="14" t="s">
        <v>42</v>
      </c>
      <c r="AI28" s="46">
        <f>IF(H95=1,AJ28*6/7,AJ28)</f>
        <v>0</v>
      </c>
      <c r="AJ28" s="44">
        <f>SUM(AH29:AH35)</f>
        <v>0</v>
      </c>
    </row>
    <row r="29" spans="1:35" ht="21" customHeight="1" thickBot="1">
      <c r="A29" s="31" t="s">
        <v>72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7" t="s">
        <v>33</v>
      </c>
      <c r="AH29" s="13">
        <f>(SUM(B29:AF29))/2</f>
        <v>0</v>
      </c>
      <c r="AI29" s="37" t="s">
        <v>1</v>
      </c>
    </row>
    <row r="30" spans="1:35" ht="21" customHeight="1" thickBot="1">
      <c r="A30" s="11" t="s">
        <v>73</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7"/>
      <c r="AH30" s="13">
        <f>(SUM(B30:AF30))/2</f>
        <v>0</v>
      </c>
      <c r="AI30" s="37" t="s">
        <v>1</v>
      </c>
    </row>
    <row r="31" spans="1:35" ht="21" customHeight="1" thickBot="1">
      <c r="A31" s="11" t="s">
        <v>74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7" t="s">
        <v>33</v>
      </c>
      <c r="AH31" s="13">
        <f>(SUM(B31:AF31))/4*3</f>
        <v>0</v>
      </c>
      <c r="AI31" s="37" t="s">
        <v>2</v>
      </c>
    </row>
    <row r="32" spans="1:35" ht="21" customHeight="1" thickBot="1">
      <c r="A32" s="11" t="s">
        <v>75</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7"/>
      <c r="AH32" s="13">
        <f>(SUM(B32:AF32))/4*3</f>
        <v>0</v>
      </c>
      <c r="AI32" s="37" t="s">
        <v>2</v>
      </c>
    </row>
    <row r="33" spans="1:35" ht="21" customHeight="1" thickBot="1">
      <c r="A33" s="11" t="s">
        <v>76</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7" t="s">
        <v>33</v>
      </c>
      <c r="AH33" s="13">
        <f>SUM(B33:AF33)</f>
        <v>0</v>
      </c>
      <c r="AI33" s="38"/>
    </row>
    <row r="34" spans="1:35" ht="21" customHeight="1" thickBot="1">
      <c r="A34" s="11" t="s">
        <v>77</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7"/>
      <c r="AH34" s="13">
        <f>SUM(B34:AF34)</f>
        <v>0</v>
      </c>
      <c r="AI34" s="38"/>
    </row>
    <row r="35" spans="1:35" ht="21" customHeight="1" thickBot="1">
      <c r="A35" s="11" t="s">
        <v>78</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7" t="s">
        <v>36</v>
      </c>
      <c r="AH35" s="13">
        <f>SUM(B35:AF35)</f>
        <v>0</v>
      </c>
      <c r="AI35" s="38"/>
    </row>
    <row r="36" spans="1:36" ht="15.75" thickBot="1">
      <c r="A36" s="9" t="s">
        <v>43</v>
      </c>
      <c r="B36" s="10">
        <v>1</v>
      </c>
      <c r="C36" s="10">
        <v>2</v>
      </c>
      <c r="D36" s="10">
        <v>3</v>
      </c>
      <c r="E36" s="10">
        <v>4</v>
      </c>
      <c r="F36" s="10">
        <v>5</v>
      </c>
      <c r="G36" s="10">
        <v>6</v>
      </c>
      <c r="H36" s="10">
        <v>7</v>
      </c>
      <c r="I36" s="10">
        <v>8</v>
      </c>
      <c r="J36" s="10">
        <v>9</v>
      </c>
      <c r="K36" s="10">
        <v>10</v>
      </c>
      <c r="L36" s="10">
        <v>11</v>
      </c>
      <c r="M36" s="10">
        <v>12</v>
      </c>
      <c r="N36" s="10">
        <v>13</v>
      </c>
      <c r="O36" s="10">
        <v>14</v>
      </c>
      <c r="P36" s="10">
        <v>15</v>
      </c>
      <c r="Q36" s="10">
        <v>16</v>
      </c>
      <c r="R36" s="10">
        <v>17</v>
      </c>
      <c r="S36" s="10">
        <v>18</v>
      </c>
      <c r="T36" s="10">
        <v>19</v>
      </c>
      <c r="U36" s="10">
        <v>20</v>
      </c>
      <c r="V36" s="10">
        <v>21</v>
      </c>
      <c r="W36" s="10">
        <v>22</v>
      </c>
      <c r="X36" s="10">
        <v>23</v>
      </c>
      <c r="Y36" s="10">
        <v>24</v>
      </c>
      <c r="Z36" s="10">
        <v>25</v>
      </c>
      <c r="AA36" s="10">
        <v>26</v>
      </c>
      <c r="AB36" s="10">
        <v>27</v>
      </c>
      <c r="AC36" s="10">
        <v>28</v>
      </c>
      <c r="AD36" s="10">
        <v>29</v>
      </c>
      <c r="AE36" s="10">
        <v>30</v>
      </c>
      <c r="AF36" s="10">
        <v>31</v>
      </c>
      <c r="AG36" s="7"/>
      <c r="AH36" s="14" t="s">
        <v>44</v>
      </c>
      <c r="AI36" s="46">
        <f>IF(J95=1,AJ36*6/7,AJ36)</f>
        <v>0</v>
      </c>
      <c r="AJ36" s="44">
        <f>SUM(AH37:AH43)</f>
        <v>0</v>
      </c>
    </row>
    <row r="37" spans="1:35" ht="21" customHeight="1" thickBot="1">
      <c r="A37" s="31" t="s">
        <v>72</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7" t="s">
        <v>33</v>
      </c>
      <c r="AH37" s="13">
        <f>(SUM(B37:AF37))/2</f>
        <v>0</v>
      </c>
      <c r="AI37" s="37" t="s">
        <v>1</v>
      </c>
    </row>
    <row r="38" spans="1:35" ht="21" customHeight="1" thickBot="1">
      <c r="A38" s="11" t="s">
        <v>73</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7"/>
      <c r="AH38" s="13">
        <f>(SUM(B38:AF38))/2</f>
        <v>0</v>
      </c>
      <c r="AI38" s="37" t="s">
        <v>1</v>
      </c>
    </row>
    <row r="39" spans="1:35" ht="21" customHeight="1" thickBot="1">
      <c r="A39" s="11" t="s">
        <v>74</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7" t="s">
        <v>33</v>
      </c>
      <c r="AH39" s="13">
        <f>(SUM(B39:AF39))/4*3</f>
        <v>0</v>
      </c>
      <c r="AI39" s="37" t="s">
        <v>2</v>
      </c>
    </row>
    <row r="40" spans="1:35" ht="21" customHeight="1" thickBot="1">
      <c r="A40" s="11" t="s">
        <v>75</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7"/>
      <c r="AH40" s="13">
        <f>(SUM(B40:AF40))/4*3</f>
        <v>0</v>
      </c>
      <c r="AI40" s="37" t="s">
        <v>2</v>
      </c>
    </row>
    <row r="41" spans="1:35" ht="21" customHeight="1" thickBot="1">
      <c r="A41" s="11" t="s">
        <v>76</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7" t="s">
        <v>33</v>
      </c>
      <c r="AH41" s="13">
        <f>SUM(B41:AF41)</f>
        <v>0</v>
      </c>
      <c r="AI41" s="38"/>
    </row>
    <row r="42" spans="1:35" ht="21" customHeight="1" thickBot="1">
      <c r="A42" s="11" t="s">
        <v>77</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7"/>
      <c r="AH42" s="13">
        <f>SUM(B42:AF42)</f>
        <v>0</v>
      </c>
      <c r="AI42" s="38"/>
    </row>
    <row r="43" spans="1:35" ht="21" customHeight="1" thickBot="1">
      <c r="A43" s="11" t="s">
        <v>78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7" t="s">
        <v>36</v>
      </c>
      <c r="AH43" s="13">
        <f>SUM(B43:AF43)</f>
        <v>0</v>
      </c>
      <c r="AI43" s="38"/>
    </row>
    <row r="44" spans="1:36" ht="15.75" thickBot="1">
      <c r="A44" s="9" t="s">
        <v>45</v>
      </c>
      <c r="B44" s="10">
        <v>1</v>
      </c>
      <c r="C44" s="10">
        <v>2</v>
      </c>
      <c r="D44" s="10">
        <v>3</v>
      </c>
      <c r="E44" s="10">
        <v>4</v>
      </c>
      <c r="F44" s="10">
        <v>5</v>
      </c>
      <c r="G44" s="10">
        <v>6</v>
      </c>
      <c r="H44" s="10">
        <v>7</v>
      </c>
      <c r="I44" s="10">
        <v>8</v>
      </c>
      <c r="J44" s="10">
        <v>9</v>
      </c>
      <c r="K44" s="10">
        <v>10</v>
      </c>
      <c r="L44" s="10">
        <v>11</v>
      </c>
      <c r="M44" s="10">
        <v>12</v>
      </c>
      <c r="N44" s="10">
        <v>13</v>
      </c>
      <c r="O44" s="10">
        <v>14</v>
      </c>
      <c r="P44" s="10">
        <v>15</v>
      </c>
      <c r="Q44" s="10">
        <v>16</v>
      </c>
      <c r="R44" s="10">
        <v>17</v>
      </c>
      <c r="S44" s="10">
        <v>18</v>
      </c>
      <c r="T44" s="10">
        <v>19</v>
      </c>
      <c r="U44" s="10">
        <v>20</v>
      </c>
      <c r="V44" s="10">
        <v>21</v>
      </c>
      <c r="W44" s="10">
        <v>22</v>
      </c>
      <c r="X44" s="10">
        <v>23</v>
      </c>
      <c r="Y44" s="10">
        <v>24</v>
      </c>
      <c r="Z44" s="10">
        <v>25</v>
      </c>
      <c r="AA44" s="10">
        <v>26</v>
      </c>
      <c r="AB44" s="10">
        <v>27</v>
      </c>
      <c r="AC44" s="10">
        <v>28</v>
      </c>
      <c r="AD44" s="10">
        <v>29</v>
      </c>
      <c r="AE44" s="10">
        <v>30</v>
      </c>
      <c r="AF44" s="6"/>
      <c r="AG44" s="7"/>
      <c r="AH44" s="14" t="s">
        <v>46</v>
      </c>
      <c r="AI44" s="46">
        <f>IF(L95=1,AJ44*6/7,AJ44)</f>
        <v>0</v>
      </c>
      <c r="AJ44" s="44">
        <f>SUM(AH45:AH51)</f>
        <v>0</v>
      </c>
    </row>
    <row r="45" spans="1:35" ht="21" customHeight="1" thickBot="1">
      <c r="A45" s="31" t="s">
        <v>72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6"/>
      <c r="AG45" s="7" t="s">
        <v>33</v>
      </c>
      <c r="AH45" s="13">
        <f>(SUM(B45:AE45))/2</f>
        <v>0</v>
      </c>
      <c r="AI45" s="37" t="s">
        <v>1</v>
      </c>
    </row>
    <row r="46" spans="1:35" ht="21" customHeight="1" thickBot="1">
      <c r="A46" s="11" t="s">
        <v>73</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6"/>
      <c r="AG46" s="7"/>
      <c r="AH46" s="13">
        <f>(SUM(B46:AE46))/2</f>
        <v>0</v>
      </c>
      <c r="AI46" s="37" t="s">
        <v>1</v>
      </c>
    </row>
    <row r="47" spans="1:35" ht="21" customHeight="1" thickBot="1">
      <c r="A47" s="11" t="s">
        <v>74</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6"/>
      <c r="AG47" s="7" t="s">
        <v>33</v>
      </c>
      <c r="AH47" s="13">
        <f>(SUM(B47:AE47))/4*3</f>
        <v>0</v>
      </c>
      <c r="AI47" s="37" t="s">
        <v>2</v>
      </c>
    </row>
    <row r="48" spans="1:35" ht="21" customHeight="1" thickBot="1">
      <c r="A48" s="11" t="s">
        <v>75</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6"/>
      <c r="AG48" s="7"/>
      <c r="AH48" s="13">
        <f>(SUM(B48:AE48))/4*3</f>
        <v>0</v>
      </c>
      <c r="AI48" s="37" t="s">
        <v>2</v>
      </c>
    </row>
    <row r="49" spans="1:35" ht="21" customHeight="1" thickBot="1">
      <c r="A49" s="11" t="s">
        <v>76</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6"/>
      <c r="AG49" s="7" t="s">
        <v>33</v>
      </c>
      <c r="AH49" s="13">
        <f>SUM(B49:AE49)</f>
        <v>0</v>
      </c>
      <c r="AI49" s="38"/>
    </row>
    <row r="50" spans="1:35" ht="21" customHeight="1" thickBot="1">
      <c r="A50" s="11" t="s">
        <v>77</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6"/>
      <c r="AG50" s="7"/>
      <c r="AH50" s="13">
        <f>SUM(B50:AE50)</f>
        <v>0</v>
      </c>
      <c r="AI50" s="38"/>
    </row>
    <row r="51" spans="1:35" ht="21" customHeight="1" thickBot="1">
      <c r="A51" s="11" t="s">
        <v>78</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6"/>
      <c r="AG51" s="7" t="s">
        <v>36</v>
      </c>
      <c r="AH51" s="13">
        <f>SUM(B51:AE51)</f>
        <v>0</v>
      </c>
      <c r="AI51" s="38"/>
    </row>
    <row r="52" spans="1:36" ht="15.75" thickBot="1">
      <c r="A52" s="9" t="s">
        <v>47</v>
      </c>
      <c r="B52" s="10">
        <v>1</v>
      </c>
      <c r="C52" s="10">
        <v>2</v>
      </c>
      <c r="D52" s="10">
        <v>3</v>
      </c>
      <c r="E52" s="10">
        <v>4</v>
      </c>
      <c r="F52" s="10">
        <v>5</v>
      </c>
      <c r="G52" s="10">
        <v>6</v>
      </c>
      <c r="H52" s="10">
        <v>7</v>
      </c>
      <c r="I52" s="10">
        <v>8</v>
      </c>
      <c r="J52" s="10">
        <v>9</v>
      </c>
      <c r="K52" s="10">
        <v>10</v>
      </c>
      <c r="L52" s="10">
        <v>11</v>
      </c>
      <c r="M52" s="10">
        <v>12</v>
      </c>
      <c r="N52" s="10">
        <v>13</v>
      </c>
      <c r="O52" s="10">
        <v>14</v>
      </c>
      <c r="P52" s="10">
        <v>15</v>
      </c>
      <c r="Q52" s="10">
        <v>16</v>
      </c>
      <c r="R52" s="10">
        <v>17</v>
      </c>
      <c r="S52" s="10">
        <v>18</v>
      </c>
      <c r="T52" s="10">
        <v>19</v>
      </c>
      <c r="U52" s="10">
        <v>20</v>
      </c>
      <c r="V52" s="10">
        <v>21</v>
      </c>
      <c r="W52" s="10">
        <v>22</v>
      </c>
      <c r="X52" s="10">
        <v>23</v>
      </c>
      <c r="Y52" s="10">
        <v>24</v>
      </c>
      <c r="Z52" s="10">
        <v>25</v>
      </c>
      <c r="AA52" s="10">
        <v>26</v>
      </c>
      <c r="AB52" s="10">
        <v>27</v>
      </c>
      <c r="AC52" s="10">
        <v>28</v>
      </c>
      <c r="AD52" s="10">
        <v>29</v>
      </c>
      <c r="AE52" s="10">
        <v>30</v>
      </c>
      <c r="AF52" s="10">
        <v>31</v>
      </c>
      <c r="AG52" s="7"/>
      <c r="AH52" s="14" t="s">
        <v>48</v>
      </c>
      <c r="AI52" s="46">
        <f>IF(N95=1,AJ52*6/7,AJ52)</f>
        <v>0</v>
      </c>
      <c r="AJ52" s="44">
        <f>SUM(AH53:AH59)</f>
        <v>0</v>
      </c>
    </row>
    <row r="53" spans="1:35" ht="21" customHeight="1" thickBot="1">
      <c r="A53" s="31" t="s">
        <v>72</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7" t="s">
        <v>33</v>
      </c>
      <c r="AH53" s="13">
        <f>(SUM(B53:AF53))/2</f>
        <v>0</v>
      </c>
      <c r="AI53" s="37" t="s">
        <v>1</v>
      </c>
    </row>
    <row r="54" spans="1:35" ht="21" customHeight="1" thickBot="1">
      <c r="A54" s="11" t="s">
        <v>73</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7"/>
      <c r="AH54" s="13">
        <f>(SUM(B54:AF54))/2</f>
        <v>0</v>
      </c>
      <c r="AI54" s="37" t="s">
        <v>1</v>
      </c>
    </row>
    <row r="55" spans="1:35" ht="21" customHeight="1" thickBot="1">
      <c r="A55" s="11" t="s">
        <v>74</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7" t="s">
        <v>33</v>
      </c>
      <c r="AH55" s="13">
        <f>(SUM(B55:AF55))/4*3</f>
        <v>0</v>
      </c>
      <c r="AI55" s="37" t="s">
        <v>2</v>
      </c>
    </row>
    <row r="56" spans="1:35" ht="21" customHeight="1" thickBot="1">
      <c r="A56" s="11" t="s">
        <v>75</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7"/>
      <c r="AH56" s="13">
        <f>(SUM(B56:AF56))/4*3</f>
        <v>0</v>
      </c>
      <c r="AI56" s="37" t="s">
        <v>2</v>
      </c>
    </row>
    <row r="57" spans="1:35" ht="21" customHeight="1" thickBot="1">
      <c r="A57" s="11" t="s">
        <v>76</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7" t="s">
        <v>33</v>
      </c>
      <c r="AH57" s="13">
        <f>SUM(B57:AF57)</f>
        <v>0</v>
      </c>
      <c r="AI57" s="38"/>
    </row>
    <row r="58" spans="1:35" ht="21" customHeight="1" thickBot="1">
      <c r="A58" s="11" t="s">
        <v>77</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7"/>
      <c r="AH58" s="13">
        <f>SUM(B58:AF58)</f>
        <v>0</v>
      </c>
      <c r="AI58" s="38"/>
    </row>
    <row r="59" spans="1:35" ht="21" customHeight="1" thickBot="1">
      <c r="A59" s="11" t="s">
        <v>78</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7" t="s">
        <v>36</v>
      </c>
      <c r="AH59" s="13">
        <f>SUM(B59:AF59)</f>
        <v>0</v>
      </c>
      <c r="AI59" s="38"/>
    </row>
    <row r="60" spans="1:36" ht="15.75" thickBot="1">
      <c r="A60" s="9" t="s">
        <v>49</v>
      </c>
      <c r="B60" s="10">
        <v>1</v>
      </c>
      <c r="C60" s="10">
        <v>2</v>
      </c>
      <c r="D60" s="10">
        <v>3</v>
      </c>
      <c r="E60" s="10">
        <v>4</v>
      </c>
      <c r="F60" s="10">
        <v>5</v>
      </c>
      <c r="G60" s="10">
        <v>6</v>
      </c>
      <c r="H60" s="10">
        <v>7</v>
      </c>
      <c r="I60" s="10">
        <v>8</v>
      </c>
      <c r="J60" s="10">
        <v>9</v>
      </c>
      <c r="K60" s="10">
        <v>10</v>
      </c>
      <c r="L60" s="10">
        <v>11</v>
      </c>
      <c r="M60" s="10">
        <v>12</v>
      </c>
      <c r="N60" s="10">
        <v>13</v>
      </c>
      <c r="O60" s="10">
        <v>14</v>
      </c>
      <c r="P60" s="10">
        <v>15</v>
      </c>
      <c r="Q60" s="10">
        <v>16</v>
      </c>
      <c r="R60" s="10">
        <v>17</v>
      </c>
      <c r="S60" s="10">
        <v>18</v>
      </c>
      <c r="T60" s="10">
        <v>19</v>
      </c>
      <c r="U60" s="10">
        <v>20</v>
      </c>
      <c r="V60" s="10">
        <v>21</v>
      </c>
      <c r="W60" s="10">
        <v>22</v>
      </c>
      <c r="X60" s="10">
        <v>23</v>
      </c>
      <c r="Y60" s="10">
        <v>24</v>
      </c>
      <c r="Z60" s="10">
        <v>25</v>
      </c>
      <c r="AA60" s="10">
        <v>26</v>
      </c>
      <c r="AB60" s="10">
        <v>27</v>
      </c>
      <c r="AC60" s="10">
        <v>28</v>
      </c>
      <c r="AD60" s="10">
        <v>29</v>
      </c>
      <c r="AE60" s="10">
        <v>30</v>
      </c>
      <c r="AF60" s="6"/>
      <c r="AG60" s="7"/>
      <c r="AH60" s="14" t="s">
        <v>50</v>
      </c>
      <c r="AI60" s="46">
        <f>IF(P95=1,AJ60*6/7,AJ60)</f>
        <v>0</v>
      </c>
      <c r="AJ60" s="44">
        <f>SUM(AH61:AH67)</f>
        <v>0</v>
      </c>
    </row>
    <row r="61" spans="1:35" ht="21" customHeight="1" thickBot="1">
      <c r="A61" s="31" t="s">
        <v>72</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6"/>
      <c r="AG61" s="7" t="s">
        <v>33</v>
      </c>
      <c r="AH61" s="13">
        <f>(SUM(B61:AE61))/2</f>
        <v>0</v>
      </c>
      <c r="AI61" s="37" t="s">
        <v>1</v>
      </c>
    </row>
    <row r="62" spans="1:35" ht="21" customHeight="1" thickBot="1">
      <c r="A62" s="11" t="s">
        <v>73</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6"/>
      <c r="AG62" s="7"/>
      <c r="AH62" s="13">
        <f>(SUM(B62:AE62))/2</f>
        <v>0</v>
      </c>
      <c r="AI62" s="37" t="s">
        <v>1</v>
      </c>
    </row>
    <row r="63" spans="1:35" ht="21" customHeight="1" thickBot="1">
      <c r="A63" s="11" t="s">
        <v>74</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6"/>
      <c r="AG63" s="7" t="s">
        <v>33</v>
      </c>
      <c r="AH63" s="13">
        <f>(SUM(B63:AE63))/4*3</f>
        <v>0</v>
      </c>
      <c r="AI63" s="37" t="s">
        <v>2</v>
      </c>
    </row>
    <row r="64" spans="1:35" ht="21" customHeight="1" thickBot="1">
      <c r="A64" s="11" t="s">
        <v>75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6"/>
      <c r="AG64" s="7"/>
      <c r="AH64" s="13">
        <f>(SUM(B64:AE64))/4*3</f>
        <v>0</v>
      </c>
      <c r="AI64" s="37" t="s">
        <v>2</v>
      </c>
    </row>
    <row r="65" spans="1:35" ht="21" customHeight="1" thickBot="1">
      <c r="A65" s="11" t="s">
        <v>76</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6"/>
      <c r="AG65" s="7" t="s">
        <v>33</v>
      </c>
      <c r="AH65" s="13">
        <f>SUM(B65:AE65)</f>
        <v>0</v>
      </c>
      <c r="AI65" s="38"/>
    </row>
    <row r="66" spans="1:35" ht="21" customHeight="1" thickBot="1">
      <c r="A66" s="11" t="s">
        <v>77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6"/>
      <c r="AG66" s="7"/>
      <c r="AH66" s="13">
        <f>SUM(B66:AE66)</f>
        <v>0</v>
      </c>
      <c r="AI66" s="38"/>
    </row>
    <row r="67" spans="1:35" ht="21" customHeight="1" thickBot="1">
      <c r="A67" s="11" t="s">
        <v>78</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6"/>
      <c r="AG67" s="7" t="s">
        <v>36</v>
      </c>
      <c r="AH67" s="13">
        <f>SUM(B67:AE67)</f>
        <v>0</v>
      </c>
      <c r="AI67" s="38"/>
    </row>
    <row r="68" spans="1:36" ht="15.75" thickBot="1">
      <c r="A68" s="9" t="s">
        <v>51</v>
      </c>
      <c r="B68" s="10">
        <v>1</v>
      </c>
      <c r="C68" s="10">
        <v>2</v>
      </c>
      <c r="D68" s="10">
        <v>3</v>
      </c>
      <c r="E68" s="10">
        <v>4</v>
      </c>
      <c r="F68" s="10">
        <v>5</v>
      </c>
      <c r="G68" s="10">
        <v>6</v>
      </c>
      <c r="H68" s="10">
        <v>7</v>
      </c>
      <c r="I68" s="10">
        <v>8</v>
      </c>
      <c r="J68" s="10">
        <v>9</v>
      </c>
      <c r="K68" s="10">
        <v>10</v>
      </c>
      <c r="L68" s="10">
        <v>11</v>
      </c>
      <c r="M68" s="10">
        <v>12</v>
      </c>
      <c r="N68" s="10">
        <v>13</v>
      </c>
      <c r="O68" s="10">
        <v>14</v>
      </c>
      <c r="P68" s="10">
        <v>15</v>
      </c>
      <c r="Q68" s="10">
        <v>16</v>
      </c>
      <c r="R68" s="10">
        <v>17</v>
      </c>
      <c r="S68" s="10">
        <v>18</v>
      </c>
      <c r="T68" s="10">
        <v>19</v>
      </c>
      <c r="U68" s="10">
        <v>20</v>
      </c>
      <c r="V68" s="10">
        <v>21</v>
      </c>
      <c r="W68" s="10">
        <v>22</v>
      </c>
      <c r="X68" s="10">
        <v>23</v>
      </c>
      <c r="Y68" s="10">
        <v>24</v>
      </c>
      <c r="Z68" s="10">
        <v>25</v>
      </c>
      <c r="AA68" s="10">
        <v>26</v>
      </c>
      <c r="AB68" s="10">
        <v>27</v>
      </c>
      <c r="AC68" s="10">
        <v>28</v>
      </c>
      <c r="AD68" s="10">
        <v>29</v>
      </c>
      <c r="AE68" s="10">
        <v>30</v>
      </c>
      <c r="AF68" s="10">
        <v>31</v>
      </c>
      <c r="AG68" s="7"/>
      <c r="AH68" s="14" t="s">
        <v>52</v>
      </c>
      <c r="AI68" s="46">
        <f>IF(R95=1,AJ68*6/7,AJ68)</f>
        <v>0</v>
      </c>
      <c r="AJ68" s="44">
        <f>SUM(AH69:AH75)</f>
        <v>0</v>
      </c>
    </row>
    <row r="69" spans="1:35" ht="21" customHeight="1" thickBot="1">
      <c r="A69" s="31" t="s">
        <v>72</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7" t="s">
        <v>33</v>
      </c>
      <c r="AH69" s="13">
        <f>(SUM(B69:AF69))/2</f>
        <v>0</v>
      </c>
      <c r="AI69" s="37" t="s">
        <v>1</v>
      </c>
    </row>
    <row r="70" spans="1:35" ht="21" customHeight="1" thickBot="1">
      <c r="A70" s="11" t="s">
        <v>73</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7"/>
      <c r="AH70" s="13">
        <f>(SUM(B70:AF70))/2</f>
        <v>0</v>
      </c>
      <c r="AI70" s="37" t="s">
        <v>1</v>
      </c>
    </row>
    <row r="71" spans="1:35" ht="21" customHeight="1" thickBot="1">
      <c r="A71" s="11" t="s">
        <v>74</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7" t="s">
        <v>33</v>
      </c>
      <c r="AH71" s="13">
        <f>(SUM(B71:AF71))/4*3</f>
        <v>0</v>
      </c>
      <c r="AI71" s="37" t="s">
        <v>2</v>
      </c>
    </row>
    <row r="72" spans="1:35" ht="21" customHeight="1" thickBot="1">
      <c r="A72" s="11" t="s">
        <v>75</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7"/>
      <c r="AH72" s="13">
        <f>(SUM(B72:AF72))/4*3</f>
        <v>0</v>
      </c>
      <c r="AI72" s="37" t="s">
        <v>2</v>
      </c>
    </row>
    <row r="73" spans="1:35" ht="21" customHeight="1" thickBot="1">
      <c r="A73" s="11" t="s">
        <v>76</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7" t="s">
        <v>33</v>
      </c>
      <c r="AH73" s="13">
        <f>SUM(B73:AF73)</f>
        <v>0</v>
      </c>
      <c r="AI73" s="38"/>
    </row>
    <row r="74" spans="1:35" ht="21" customHeight="1" thickBot="1">
      <c r="A74" s="11" t="s">
        <v>77</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7"/>
      <c r="AH74" s="13">
        <f>SUM(B74:AF74)</f>
        <v>0</v>
      </c>
      <c r="AI74" s="38"/>
    </row>
    <row r="75" spans="1:35" ht="21" customHeight="1" thickBot="1">
      <c r="A75" s="11" t="s">
        <v>78</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7" t="s">
        <v>36</v>
      </c>
      <c r="AH75" s="13">
        <f>SUM(B75:AF75)</f>
        <v>0</v>
      </c>
      <c r="AI75" s="38"/>
    </row>
    <row r="76" spans="1:36" ht="15.75" thickBot="1">
      <c r="A76" s="9" t="s">
        <v>53</v>
      </c>
      <c r="B76" s="10">
        <v>1</v>
      </c>
      <c r="C76" s="10">
        <v>2</v>
      </c>
      <c r="D76" s="10">
        <v>3</v>
      </c>
      <c r="E76" s="10">
        <v>4</v>
      </c>
      <c r="F76" s="10">
        <v>5</v>
      </c>
      <c r="G76" s="10">
        <v>6</v>
      </c>
      <c r="H76" s="10">
        <v>7</v>
      </c>
      <c r="I76" s="10">
        <v>8</v>
      </c>
      <c r="J76" s="10">
        <v>9</v>
      </c>
      <c r="K76" s="10">
        <v>10</v>
      </c>
      <c r="L76" s="10">
        <v>11</v>
      </c>
      <c r="M76" s="10">
        <v>12</v>
      </c>
      <c r="N76" s="10">
        <v>13</v>
      </c>
      <c r="O76" s="10">
        <v>14</v>
      </c>
      <c r="P76" s="10">
        <v>15</v>
      </c>
      <c r="Q76" s="10">
        <v>16</v>
      </c>
      <c r="R76" s="10">
        <v>17</v>
      </c>
      <c r="S76" s="10">
        <v>18</v>
      </c>
      <c r="T76" s="10">
        <v>19</v>
      </c>
      <c r="U76" s="10">
        <v>20</v>
      </c>
      <c r="V76" s="10">
        <v>21</v>
      </c>
      <c r="W76" s="10">
        <v>22</v>
      </c>
      <c r="X76" s="10">
        <v>23</v>
      </c>
      <c r="Y76" s="10">
        <v>24</v>
      </c>
      <c r="Z76" s="10">
        <v>25</v>
      </c>
      <c r="AA76" s="10">
        <v>26</v>
      </c>
      <c r="AB76" s="10">
        <v>27</v>
      </c>
      <c r="AC76" s="10">
        <v>28</v>
      </c>
      <c r="AD76" s="10">
        <v>29</v>
      </c>
      <c r="AE76" s="10">
        <v>30</v>
      </c>
      <c r="AF76" s="10">
        <v>31</v>
      </c>
      <c r="AG76" s="7"/>
      <c r="AH76" s="14" t="s">
        <v>54</v>
      </c>
      <c r="AI76" s="46">
        <f>IF(T95=1,AJ76*6/7,AJ76)</f>
        <v>0</v>
      </c>
      <c r="AJ76" s="44">
        <f>SUM(AH77:AH83)</f>
        <v>0</v>
      </c>
    </row>
    <row r="77" spans="1:35" ht="21" customHeight="1" thickBot="1">
      <c r="A77" s="31" t="s">
        <v>72</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7" t="s">
        <v>33</v>
      </c>
      <c r="AH77" s="13">
        <f>(SUM(B77:AF77))/2</f>
        <v>0</v>
      </c>
      <c r="AI77" s="37" t="s">
        <v>1</v>
      </c>
    </row>
    <row r="78" spans="1:35" ht="21" customHeight="1" thickBot="1">
      <c r="A78" s="11" t="s">
        <v>73</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7"/>
      <c r="AH78" s="13">
        <f>(SUM(B78:AF78))/2</f>
        <v>0</v>
      </c>
      <c r="AI78" s="37" t="s">
        <v>1</v>
      </c>
    </row>
    <row r="79" spans="1:35" ht="21" customHeight="1" thickBot="1">
      <c r="A79" s="11" t="s">
        <v>74</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7" t="s">
        <v>33</v>
      </c>
      <c r="AH79" s="13">
        <f>(SUM(B79:AF79))/4*3</f>
        <v>0</v>
      </c>
      <c r="AI79" s="37" t="s">
        <v>2</v>
      </c>
    </row>
    <row r="80" spans="1:35" ht="21" customHeight="1" thickBot="1">
      <c r="A80" s="11" t="s">
        <v>75</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7"/>
      <c r="AH80" s="13">
        <f>(SUM(B80:AF80))/4*3</f>
        <v>0</v>
      </c>
      <c r="AI80" s="37" t="s">
        <v>2</v>
      </c>
    </row>
    <row r="81" spans="1:35" ht="21" customHeight="1" thickBot="1">
      <c r="A81" s="11" t="s">
        <v>76</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7" t="s">
        <v>33</v>
      </c>
      <c r="AH81" s="13">
        <f>SUM(B81:AF81)</f>
        <v>0</v>
      </c>
      <c r="AI81" s="38"/>
    </row>
    <row r="82" spans="1:35" ht="21" customHeight="1" thickBot="1">
      <c r="A82" s="11" t="s">
        <v>77</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7"/>
      <c r="AH82" s="13">
        <f>SUM(B82:AF82)</f>
        <v>0</v>
      </c>
      <c r="AI82" s="38"/>
    </row>
    <row r="83" spans="1:35" ht="21" customHeight="1" thickBot="1">
      <c r="A83" s="11" t="s">
        <v>78</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7" t="s">
        <v>36</v>
      </c>
      <c r="AH83" s="13">
        <f>SUM(B83:AF83)</f>
        <v>0</v>
      </c>
      <c r="AI83" s="38"/>
    </row>
    <row r="84" spans="1:36" ht="15.75" thickBot="1">
      <c r="A84" s="9" t="s">
        <v>55</v>
      </c>
      <c r="B84" s="10">
        <v>1</v>
      </c>
      <c r="C84" s="10">
        <v>2</v>
      </c>
      <c r="D84" s="10">
        <v>3</v>
      </c>
      <c r="E84" s="10">
        <v>4</v>
      </c>
      <c r="F84" s="10">
        <v>5</v>
      </c>
      <c r="G84" s="10">
        <v>6</v>
      </c>
      <c r="H84" s="10">
        <v>7</v>
      </c>
      <c r="I84" s="10">
        <v>8</v>
      </c>
      <c r="J84" s="10">
        <v>9</v>
      </c>
      <c r="K84" s="10">
        <v>10</v>
      </c>
      <c r="L84" s="10">
        <v>11</v>
      </c>
      <c r="M84" s="10">
        <v>12</v>
      </c>
      <c r="N84" s="10">
        <v>13</v>
      </c>
      <c r="O84" s="10">
        <v>14</v>
      </c>
      <c r="P84" s="10">
        <v>15</v>
      </c>
      <c r="Q84" s="10">
        <v>16</v>
      </c>
      <c r="R84" s="10">
        <v>17</v>
      </c>
      <c r="S84" s="10">
        <v>18</v>
      </c>
      <c r="T84" s="10">
        <v>19</v>
      </c>
      <c r="U84" s="10">
        <v>20</v>
      </c>
      <c r="V84" s="10">
        <v>21</v>
      </c>
      <c r="W84" s="10">
        <v>22</v>
      </c>
      <c r="X84" s="10">
        <v>23</v>
      </c>
      <c r="Y84" s="10">
        <v>24</v>
      </c>
      <c r="Z84" s="10">
        <v>25</v>
      </c>
      <c r="AA84" s="10">
        <v>26</v>
      </c>
      <c r="AB84" s="10">
        <v>27</v>
      </c>
      <c r="AC84" s="10">
        <v>28</v>
      </c>
      <c r="AD84" s="10">
        <v>29</v>
      </c>
      <c r="AE84" s="6"/>
      <c r="AF84" s="6"/>
      <c r="AG84" s="7"/>
      <c r="AH84" s="14" t="s">
        <v>56</v>
      </c>
      <c r="AI84" s="46">
        <f>IF(V95=1,AJ84*6/7,AJ84)</f>
        <v>0</v>
      </c>
      <c r="AJ84" s="44">
        <f>SUM(AH85:AH91)</f>
        <v>0</v>
      </c>
    </row>
    <row r="85" spans="1:35" ht="21" customHeight="1" thickBot="1">
      <c r="A85" s="31" t="s">
        <v>72</v>
      </c>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6"/>
      <c r="AF85" s="6"/>
      <c r="AG85" s="7" t="s">
        <v>33</v>
      </c>
      <c r="AH85" s="13">
        <f>(SUM(B85:AE85))/2</f>
        <v>0</v>
      </c>
      <c r="AI85" s="37" t="s">
        <v>1</v>
      </c>
    </row>
    <row r="86" spans="1:35" ht="21" customHeight="1" thickBot="1">
      <c r="A86" s="11" t="s">
        <v>73</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6"/>
      <c r="AF86" s="6"/>
      <c r="AG86" s="7"/>
      <c r="AH86" s="13">
        <f>(SUM(B86:AE86))/2</f>
        <v>0</v>
      </c>
      <c r="AI86" s="37" t="s">
        <v>1</v>
      </c>
    </row>
    <row r="87" spans="1:35" ht="21" customHeight="1" thickBot="1">
      <c r="A87" s="11" t="s">
        <v>74</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6"/>
      <c r="AF87" s="6"/>
      <c r="AG87" s="7" t="s">
        <v>33</v>
      </c>
      <c r="AH87" s="13">
        <f>(SUM(B87:AE87))/4*3</f>
        <v>0</v>
      </c>
      <c r="AI87" s="37" t="s">
        <v>2</v>
      </c>
    </row>
    <row r="88" spans="1:35" ht="21" customHeight="1" thickBot="1">
      <c r="A88" s="11" t="s">
        <v>75</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6"/>
      <c r="AF88" s="6"/>
      <c r="AG88" s="7"/>
      <c r="AH88" s="13">
        <f>(SUM(B88:AE88))/4*3</f>
        <v>0</v>
      </c>
      <c r="AI88" s="37" t="s">
        <v>2</v>
      </c>
    </row>
    <row r="89" spans="1:35" ht="21" customHeight="1" thickBot="1">
      <c r="A89" s="11" t="s">
        <v>76</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6"/>
      <c r="AF89" s="6"/>
      <c r="AG89" s="7" t="s">
        <v>33</v>
      </c>
      <c r="AH89" s="13">
        <f>SUM(B89:AE89)</f>
        <v>0</v>
      </c>
      <c r="AI89" s="38"/>
    </row>
    <row r="90" spans="1:35" ht="21" customHeight="1" thickBot="1">
      <c r="A90" s="11" t="s">
        <v>77</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6"/>
      <c r="AF90" s="6"/>
      <c r="AG90" s="7"/>
      <c r="AH90" s="13">
        <f>SUM(B90:AE90)</f>
        <v>0</v>
      </c>
      <c r="AI90" s="38"/>
    </row>
    <row r="91" spans="1:35" ht="21" customHeight="1" thickBot="1">
      <c r="A91" s="11" t="s">
        <v>78</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6"/>
      <c r="AF91" s="6"/>
      <c r="AG91" s="7" t="s">
        <v>36</v>
      </c>
      <c r="AH91" s="13">
        <f>SUM(B91:AE91)</f>
        <v>0</v>
      </c>
      <c r="AI91" s="38"/>
    </row>
    <row r="92" spans="1:35" ht="15">
      <c r="A92" s="5"/>
      <c r="B92" s="39" t="s">
        <v>4</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7"/>
      <c r="AH92" s="7"/>
      <c r="AI92" s="8"/>
    </row>
    <row r="93" spans="1:35" ht="15.75">
      <c r="A93" s="5"/>
      <c r="B93" s="47" t="s">
        <v>16</v>
      </c>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7"/>
      <c r="AH93" s="45"/>
      <c r="AI93" s="45"/>
    </row>
    <row r="94" spans="1:35" s="43" customFormat="1" ht="15">
      <c r="A94" s="5"/>
      <c r="B94" s="49" t="s">
        <v>5</v>
      </c>
      <c r="C94" s="49"/>
      <c r="D94" s="49" t="s">
        <v>6</v>
      </c>
      <c r="E94" s="49"/>
      <c r="F94" s="49" t="s">
        <v>7</v>
      </c>
      <c r="G94" s="49"/>
      <c r="H94" s="49" t="s">
        <v>8</v>
      </c>
      <c r="I94" s="49"/>
      <c r="J94" s="49" t="s">
        <v>9</v>
      </c>
      <c r="K94" s="49"/>
      <c r="L94" s="49" t="s">
        <v>10</v>
      </c>
      <c r="M94" s="49"/>
      <c r="N94" s="49" t="s">
        <v>11</v>
      </c>
      <c r="O94" s="49"/>
      <c r="P94" s="49" t="s">
        <v>12</v>
      </c>
      <c r="Q94" s="49"/>
      <c r="R94" s="49" t="s">
        <v>13</v>
      </c>
      <c r="S94" s="49"/>
      <c r="T94" s="49" t="s">
        <v>14</v>
      </c>
      <c r="U94" s="49"/>
      <c r="V94" s="49" t="s">
        <v>15</v>
      </c>
      <c r="W94" s="49"/>
      <c r="X94" s="40"/>
      <c r="Y94" s="40"/>
      <c r="Z94" s="40"/>
      <c r="AA94" s="40"/>
      <c r="AB94" s="40"/>
      <c r="AC94" s="40"/>
      <c r="AD94" s="40"/>
      <c r="AE94" s="40"/>
      <c r="AF94" s="40"/>
      <c r="AG94" s="41"/>
      <c r="AH94" s="42"/>
      <c r="AI94" s="42"/>
    </row>
    <row r="95" spans="1:35" ht="22.5" customHeight="1">
      <c r="A95" s="5"/>
      <c r="B95" s="48"/>
      <c r="C95" s="48"/>
      <c r="D95" s="48"/>
      <c r="E95" s="48"/>
      <c r="F95" s="48"/>
      <c r="G95" s="48"/>
      <c r="H95" s="48"/>
      <c r="I95" s="48"/>
      <c r="J95" s="48"/>
      <c r="K95" s="48"/>
      <c r="L95" s="48"/>
      <c r="M95" s="48"/>
      <c r="N95" s="48"/>
      <c r="O95" s="48"/>
      <c r="P95" s="48"/>
      <c r="Q95" s="48"/>
      <c r="R95" s="48"/>
      <c r="S95" s="48"/>
      <c r="T95" s="48"/>
      <c r="U95" s="48"/>
      <c r="V95" s="48"/>
      <c r="W95" s="48"/>
      <c r="X95" s="6"/>
      <c r="Y95" s="6"/>
      <c r="Z95" s="6"/>
      <c r="AA95" s="6"/>
      <c r="AB95" s="6"/>
      <c r="AC95" s="6"/>
      <c r="AD95" s="6"/>
      <c r="AE95" s="6"/>
      <c r="AF95" s="6"/>
      <c r="AG95" s="7"/>
      <c r="AH95" s="33"/>
      <c r="AI95" s="33"/>
    </row>
    <row r="96" spans="1:35" ht="13.5" customHeight="1" thickBot="1">
      <c r="A96" s="5"/>
      <c r="B96" s="32"/>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7"/>
      <c r="AH96" s="59" t="s">
        <v>20</v>
      </c>
      <c r="AI96" s="59"/>
    </row>
    <row r="97" spans="1:35" ht="22.5" customHeight="1" thickBot="1">
      <c r="A97" s="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15"/>
      <c r="AE97" s="15"/>
      <c r="AF97" s="6"/>
      <c r="AG97" s="7"/>
      <c r="AH97" s="53">
        <f>AI4+AI12+AI20+AI28+AI36+AI44+AI52+AI60+AI68+AI76+AI84</f>
        <v>0</v>
      </c>
      <c r="AI97" s="54"/>
    </row>
    <row r="98" spans="1:35" ht="16.5" thickBot="1">
      <c r="A98" s="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55" t="s">
        <v>3</v>
      </c>
      <c r="AE98" s="55"/>
      <c r="AF98" s="6"/>
      <c r="AG98" s="7"/>
      <c r="AH98" s="16"/>
      <c r="AI98" s="16"/>
    </row>
    <row r="99" spans="1:35" ht="22.5" customHeight="1" thickBot="1">
      <c r="A99" s="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17" t="s">
        <v>58</v>
      </c>
      <c r="AD99" s="56"/>
      <c r="AE99" s="57"/>
      <c r="AF99" s="6"/>
      <c r="AG99" s="7"/>
      <c r="AH99" s="58" t="s">
        <v>59</v>
      </c>
      <c r="AI99" s="58"/>
    </row>
    <row r="100" spans="1:35" ht="13.5" customHeight="1" thickBot="1">
      <c r="A100" s="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17"/>
      <c r="AC100" s="34"/>
      <c r="AD100" s="35"/>
      <c r="AE100" s="35"/>
      <c r="AF100" s="6"/>
      <c r="AG100" s="7"/>
      <c r="AH100" s="16"/>
      <c r="AI100" s="16"/>
    </row>
    <row r="101" spans="1:35" ht="22.5" customHeight="1" thickBot="1" thickTop="1">
      <c r="A101" s="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18"/>
      <c r="AG101" s="19" t="s">
        <v>66</v>
      </c>
      <c r="AH101" s="62" t="e">
        <f>AH97/AD99</f>
        <v>#DIV/0!</v>
      </c>
      <c r="AI101" s="63"/>
    </row>
    <row r="102" spans="1:35" ht="20.25" customHeight="1" thickTop="1">
      <c r="A102" s="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7"/>
      <c r="AH102" s="64" t="e">
        <f>IF(AH101&gt;900,"大規模事業所Ⅱ",IF(AH101&gt;750,"大規模事業所Ⅰ",IF(AH101&gt;300,"通常規模型事業所","小規模型事業所")))</f>
        <v>#DIV/0!</v>
      </c>
      <c r="AI102" s="64"/>
    </row>
    <row r="103" spans="1:35" ht="15">
      <c r="A103" s="20"/>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2"/>
      <c r="AH103" s="22"/>
      <c r="AI103" s="23"/>
    </row>
    <row r="104" spans="1:35" ht="15">
      <c r="A104" s="20"/>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2"/>
      <c r="AH104"/>
      <c r="AI104" s="23"/>
    </row>
    <row r="105" spans="1:35" ht="15">
      <c r="A105" s="24" t="s">
        <v>60</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5"/>
      <c r="AF105" s="21"/>
      <c r="AG105" s="22"/>
      <c r="AH105" s="22"/>
      <c r="AI105" s="23"/>
    </row>
    <row r="106" spans="1:35" ht="15">
      <c r="A106" s="24" t="s">
        <v>95</v>
      </c>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1"/>
      <c r="AG106" s="22"/>
      <c r="AH106" s="22"/>
      <c r="AI106" s="23"/>
    </row>
    <row r="107" spans="1:35" ht="15">
      <c r="A107" s="24" t="s">
        <v>61</v>
      </c>
      <c r="B107" s="24"/>
      <c r="C107" s="24"/>
      <c r="D107" s="24"/>
      <c r="E107" s="24"/>
      <c r="F107" s="24"/>
      <c r="G107" s="24"/>
      <c r="H107" s="24"/>
      <c r="I107" s="24"/>
      <c r="J107" s="24"/>
      <c r="K107" s="24"/>
      <c r="L107" s="24"/>
      <c r="M107" s="24"/>
      <c r="N107" s="24" t="s">
        <v>62</v>
      </c>
      <c r="O107" s="24"/>
      <c r="P107" s="24"/>
      <c r="Q107" s="24"/>
      <c r="R107" s="24"/>
      <c r="S107" s="24"/>
      <c r="T107" s="24"/>
      <c r="U107" s="24"/>
      <c r="V107" s="24"/>
      <c r="W107" s="24"/>
      <c r="X107" s="24"/>
      <c r="Y107" s="24"/>
      <c r="Z107" s="24"/>
      <c r="AA107" s="24"/>
      <c r="AB107" s="24"/>
      <c r="AC107" s="24"/>
      <c r="AD107" s="24"/>
      <c r="AE107" s="24"/>
      <c r="AF107" s="21"/>
      <c r="AG107" s="22"/>
      <c r="AH107" s="22"/>
      <c r="AI107" s="23"/>
    </row>
    <row r="108" spans="1:35" ht="15">
      <c r="A108" s="26"/>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1"/>
      <c r="AG108" s="22"/>
      <c r="AH108" s="22"/>
      <c r="AI108" s="23"/>
    </row>
    <row r="109" spans="1:35" ht="15">
      <c r="A109" s="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1"/>
      <c r="AG109" s="22"/>
      <c r="AH109" s="22"/>
      <c r="AI109" s="23"/>
    </row>
    <row r="110" spans="1:35" ht="15">
      <c r="A110" s="26"/>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1"/>
      <c r="AG110" s="22"/>
      <c r="AH110" s="22"/>
      <c r="AI110" s="23"/>
    </row>
    <row r="111" spans="1:35" ht="15">
      <c r="A111" s="26"/>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1"/>
      <c r="AG111" s="22"/>
      <c r="AH111" s="22"/>
      <c r="AI111" s="23"/>
    </row>
    <row r="112" spans="1:35" ht="15">
      <c r="A112" s="20"/>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2"/>
      <c r="AH112" s="22"/>
      <c r="AI112" s="23"/>
    </row>
    <row r="113" spans="1:35" ht="15">
      <c r="A113" s="20" t="s">
        <v>63</v>
      </c>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2"/>
      <c r="AH113" s="22"/>
      <c r="AI113" s="23"/>
    </row>
    <row r="114" spans="1:35" ht="15">
      <c r="A114" s="20"/>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2"/>
      <c r="AH114" s="22"/>
      <c r="AI114" s="23"/>
    </row>
    <row r="115" spans="1:35" ht="103.5" customHeight="1">
      <c r="A115" s="60" t="s">
        <v>79</v>
      </c>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22"/>
      <c r="AH115" s="22"/>
      <c r="AI115" s="23"/>
    </row>
    <row r="116" spans="1:35" ht="13.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2"/>
      <c r="AH116" s="22"/>
      <c r="AI116" s="23"/>
    </row>
    <row r="117" spans="1:35" ht="120.75" customHeight="1">
      <c r="A117" s="60" t="s">
        <v>80</v>
      </c>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22"/>
      <c r="AH117" s="22"/>
      <c r="AI117" s="23"/>
    </row>
    <row r="118" spans="1:35" ht="15">
      <c r="A118" s="20"/>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2"/>
      <c r="AH118" s="22"/>
      <c r="AI118" s="23"/>
    </row>
    <row r="119" spans="1:35" ht="27" customHeight="1">
      <c r="A119" s="60" t="s">
        <v>64</v>
      </c>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22"/>
      <c r="AH119" s="22"/>
      <c r="AI119" s="23"/>
    </row>
    <row r="120" spans="1:35" ht="15">
      <c r="A120" s="27"/>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2"/>
      <c r="AH120" s="22"/>
      <c r="AI120" s="23"/>
    </row>
    <row r="121" spans="1:35" ht="54.75" customHeight="1">
      <c r="A121" s="60" t="s">
        <v>67</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22"/>
      <c r="AH121" s="22"/>
      <c r="AI121" s="23"/>
    </row>
    <row r="122" spans="1:35" ht="15">
      <c r="A122" s="20"/>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2"/>
      <c r="AH122" s="22"/>
      <c r="AI122" s="23"/>
    </row>
    <row r="123" spans="1:35" ht="66.75" customHeight="1">
      <c r="A123" s="50" t="s">
        <v>70</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28"/>
      <c r="AH123" s="28"/>
      <c r="AI123" s="28"/>
    </row>
    <row r="124" spans="1:35" ht="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row>
    <row r="125" spans="1:35" ht="67.5" customHeight="1">
      <c r="A125" s="50" t="s">
        <v>65</v>
      </c>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28"/>
      <c r="AH125" s="28"/>
      <c r="AI125" s="28"/>
    </row>
    <row r="126" spans="1:35" ht="15">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29"/>
      <c r="AH126" s="29"/>
      <c r="AI126" s="29"/>
    </row>
    <row r="127" spans="1:35" ht="162" customHeight="1">
      <c r="A127" s="50" t="s">
        <v>27</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29"/>
      <c r="AH127" s="29"/>
      <c r="AI127" s="29"/>
    </row>
    <row r="129" spans="1:32" ht="36" customHeight="1">
      <c r="A129" s="50" t="s">
        <v>68</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row>
  </sheetData>
  <sheetProtection/>
  <mergeCells count="39">
    <mergeCell ref="A129:AF129"/>
    <mergeCell ref="A119:AF119"/>
    <mergeCell ref="A121:AF121"/>
    <mergeCell ref="A123:AF123"/>
    <mergeCell ref="A125:AF125"/>
    <mergeCell ref="AH101:AI101"/>
    <mergeCell ref="A115:AF115"/>
    <mergeCell ref="AH102:AI102"/>
    <mergeCell ref="A117:AF117"/>
    <mergeCell ref="A126:AF126"/>
    <mergeCell ref="A127:AF127"/>
    <mergeCell ref="A2:AI2"/>
    <mergeCell ref="AH97:AI97"/>
    <mergeCell ref="AD98:AE98"/>
    <mergeCell ref="AD99:AE99"/>
    <mergeCell ref="AH99:AI99"/>
    <mergeCell ref="AH96:AI96"/>
    <mergeCell ref="B94:C94"/>
    <mergeCell ref="D94:E94"/>
    <mergeCell ref="F94:G94"/>
    <mergeCell ref="H94:I94"/>
    <mergeCell ref="L95:M95"/>
    <mergeCell ref="N95:O95"/>
    <mergeCell ref="P95:Q95"/>
    <mergeCell ref="R95:S95"/>
    <mergeCell ref="J94:K94"/>
    <mergeCell ref="L94:M94"/>
    <mergeCell ref="N94:O94"/>
    <mergeCell ref="P94:Q94"/>
    <mergeCell ref="T95:U95"/>
    <mergeCell ref="V95:W95"/>
    <mergeCell ref="T94:U94"/>
    <mergeCell ref="V94:W94"/>
    <mergeCell ref="B95:C95"/>
    <mergeCell ref="D95:E95"/>
    <mergeCell ref="F95:G95"/>
    <mergeCell ref="H95:I95"/>
    <mergeCell ref="R94:S94"/>
    <mergeCell ref="J95:K95"/>
  </mergeCells>
  <dataValidations count="1">
    <dataValidation allowBlank="1" showInputMessage="1" showErrorMessage="1" sqref="B5:AE11 B13:AF19 B21:AE27 B29:AF35 B37:AF43 B45:AE51 B53:AF59 B61:AE67 B69:AF75 B77:AF83 B85:AD91 AD99:AE100"/>
  </dataValidations>
  <printOptions/>
  <pageMargins left="0.3937007874015748" right="0" top="0.5905511811023623" bottom="0" header="0.5118110236220472" footer="0.5118110236220472"/>
  <pageSetup horizontalDpi="600" verticalDpi="600" orientation="landscape" paperSize="9" scale="73" r:id="rId2"/>
  <rowBreaks count="3" manualBreakCount="3">
    <brk id="35" max="34" man="1"/>
    <brk id="67" max="34" man="1"/>
    <brk id="112" max="34" man="1"/>
  </rowBreaks>
  <drawing r:id="rId1"/>
</worksheet>
</file>

<file path=xl/worksheets/sheet2.xml><?xml version="1.0" encoding="utf-8"?>
<worksheet xmlns="http://schemas.openxmlformats.org/spreadsheetml/2006/main" xmlns:r="http://schemas.openxmlformats.org/officeDocument/2006/relationships">
  <dimension ref="A1:AJ140"/>
  <sheetViews>
    <sheetView showGridLines="0" view="pageBreakPreview" zoomScaleNormal="85" zoomScaleSheetLayoutView="100" zoomScalePageLayoutView="0" workbookViewId="0" topLeftCell="A85">
      <selection activeCell="AF121" sqref="AF121"/>
    </sheetView>
  </sheetViews>
  <sheetFormatPr defaultColWidth="9.00390625" defaultRowHeight="13.5"/>
  <cols>
    <col min="1" max="1" width="9.00390625" style="30" customWidth="1"/>
    <col min="2" max="32" width="3.50390625" style="2" customWidth="1"/>
    <col min="33" max="33" width="2.00390625" style="3" customWidth="1"/>
    <col min="34" max="34" width="12.50390625" style="3" customWidth="1"/>
    <col min="35" max="35" width="12.50390625" style="4" customWidth="1"/>
    <col min="36" max="36" width="12.50390625" style="2" customWidth="1"/>
    <col min="37" max="37" width="3.875" style="2" customWidth="1"/>
    <col min="38" max="16384" width="9.00390625" style="2" customWidth="1"/>
  </cols>
  <sheetData>
    <row r="1" ht="15.75">
      <c r="A1" s="1"/>
    </row>
    <row r="2" spans="1:35" ht="19.5">
      <c r="A2" s="52" t="s">
        <v>71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ht="15.75" thickBot="1">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7"/>
      <c r="AI3" s="8"/>
    </row>
    <row r="4" spans="1:36" ht="15.75" thickBot="1">
      <c r="A4" s="9" t="s">
        <v>30</v>
      </c>
      <c r="B4" s="10">
        <v>1</v>
      </c>
      <c r="C4" s="10">
        <v>2</v>
      </c>
      <c r="D4" s="10">
        <v>3</v>
      </c>
      <c r="E4" s="10">
        <v>4</v>
      </c>
      <c r="F4" s="10">
        <v>5</v>
      </c>
      <c r="G4" s="10">
        <v>6</v>
      </c>
      <c r="H4" s="10">
        <v>7</v>
      </c>
      <c r="I4" s="10">
        <v>8</v>
      </c>
      <c r="J4" s="10">
        <v>9</v>
      </c>
      <c r="K4" s="10">
        <v>10</v>
      </c>
      <c r="L4" s="10">
        <v>11</v>
      </c>
      <c r="M4" s="10">
        <v>12</v>
      </c>
      <c r="N4" s="10">
        <v>13</v>
      </c>
      <c r="O4" s="10">
        <v>14</v>
      </c>
      <c r="P4" s="10">
        <v>15</v>
      </c>
      <c r="Q4" s="10">
        <v>16</v>
      </c>
      <c r="R4" s="10">
        <v>17</v>
      </c>
      <c r="S4" s="10">
        <v>18</v>
      </c>
      <c r="T4" s="10">
        <v>19</v>
      </c>
      <c r="U4" s="10">
        <v>20</v>
      </c>
      <c r="V4" s="10">
        <v>21</v>
      </c>
      <c r="W4" s="10">
        <v>22</v>
      </c>
      <c r="X4" s="10">
        <v>23</v>
      </c>
      <c r="Y4" s="10">
        <v>24</v>
      </c>
      <c r="Z4" s="10">
        <v>25</v>
      </c>
      <c r="AA4" s="10">
        <v>26</v>
      </c>
      <c r="AB4" s="10">
        <v>27</v>
      </c>
      <c r="AC4" s="10">
        <v>28</v>
      </c>
      <c r="AD4" s="10">
        <v>29</v>
      </c>
      <c r="AE4" s="10">
        <v>30</v>
      </c>
      <c r="AF4" s="6"/>
      <c r="AG4" s="7"/>
      <c r="AH4" s="36" t="s">
        <v>31</v>
      </c>
      <c r="AI4" s="46">
        <f>IF(B106=1,AJ4*6/7,AJ4)</f>
        <v>0</v>
      </c>
      <c r="AJ4" s="44">
        <f>SUM(AH5:AH12)</f>
        <v>0</v>
      </c>
    </row>
    <row r="5" spans="1:35" ht="21" customHeight="1" thickBot="1">
      <c r="A5" s="11" t="s">
        <v>32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6"/>
      <c r="AG5" s="7" t="s">
        <v>33</v>
      </c>
      <c r="AH5" s="13">
        <f>(SUM(B5:AE5))/4</f>
        <v>0</v>
      </c>
      <c r="AI5" s="8" t="s">
        <v>34</v>
      </c>
    </row>
    <row r="6" spans="1:35" ht="21" customHeight="1" thickBot="1">
      <c r="A6" s="3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6"/>
      <c r="AG6" s="7" t="s">
        <v>0</v>
      </c>
      <c r="AH6" s="13">
        <f>(SUM(B6:AE6))/2</f>
        <v>0</v>
      </c>
      <c r="AI6" s="37" t="s">
        <v>1</v>
      </c>
    </row>
    <row r="7" spans="1:35" ht="21" customHeight="1" thickBot="1">
      <c r="A7" s="31" t="s">
        <v>82</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6"/>
      <c r="AG7" s="7" t="s">
        <v>33</v>
      </c>
      <c r="AH7" s="13">
        <f>(SUM(B7:AE7))/2</f>
        <v>0</v>
      </c>
      <c r="AI7" s="37" t="s">
        <v>1</v>
      </c>
    </row>
    <row r="8" spans="1:35" ht="21" customHeight="1" thickBot="1">
      <c r="A8" s="11" t="s">
        <v>83</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6"/>
      <c r="AG8" s="7" t="s">
        <v>0</v>
      </c>
      <c r="AH8" s="13">
        <f>(SUM(B8:AE8))/4*3</f>
        <v>0</v>
      </c>
      <c r="AI8" s="37" t="s">
        <v>2</v>
      </c>
    </row>
    <row r="9" spans="1:35" ht="21" customHeight="1" thickBot="1">
      <c r="A9" s="11" t="s">
        <v>84</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6"/>
      <c r="AG9" s="7" t="s">
        <v>33</v>
      </c>
      <c r="AH9" s="13">
        <f>(SUM(B9:AE9))/4*3</f>
        <v>0</v>
      </c>
      <c r="AI9" s="37" t="s">
        <v>2</v>
      </c>
    </row>
    <row r="10" spans="1:35" ht="21" customHeight="1" thickBot="1">
      <c r="A10" s="11" t="s">
        <v>85</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6"/>
      <c r="AG10" s="7" t="s">
        <v>0</v>
      </c>
      <c r="AH10" s="13">
        <f>SUM(B10:AE10)</f>
        <v>0</v>
      </c>
      <c r="AI10" s="38"/>
    </row>
    <row r="11" spans="1:35" ht="21" customHeight="1" thickBot="1">
      <c r="A11" s="11" t="s">
        <v>86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6"/>
      <c r="AG11" s="7" t="s">
        <v>33</v>
      </c>
      <c r="AH11" s="13">
        <f>SUM(B11:AE11)</f>
        <v>0</v>
      </c>
      <c r="AI11" s="38"/>
    </row>
    <row r="12" spans="1:35" ht="21" customHeight="1" thickBot="1">
      <c r="A12" s="11" t="s">
        <v>35</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6"/>
      <c r="AG12" s="7" t="s">
        <v>36</v>
      </c>
      <c r="AH12" s="13">
        <f>SUM(B12:AE12)</f>
        <v>0</v>
      </c>
      <c r="AI12" s="38"/>
    </row>
    <row r="13" spans="1:36" ht="15.75" thickBot="1">
      <c r="A13" s="9" t="s">
        <v>37</v>
      </c>
      <c r="B13" s="10">
        <v>1</v>
      </c>
      <c r="C13" s="10">
        <v>2</v>
      </c>
      <c r="D13" s="10">
        <v>3</v>
      </c>
      <c r="E13" s="10">
        <v>4</v>
      </c>
      <c r="F13" s="10">
        <v>5</v>
      </c>
      <c r="G13" s="10">
        <v>6</v>
      </c>
      <c r="H13" s="10">
        <v>7</v>
      </c>
      <c r="I13" s="10">
        <v>8</v>
      </c>
      <c r="J13" s="10">
        <v>9</v>
      </c>
      <c r="K13" s="10">
        <v>10</v>
      </c>
      <c r="L13" s="10">
        <v>11</v>
      </c>
      <c r="M13" s="10">
        <v>12</v>
      </c>
      <c r="N13" s="10">
        <v>13</v>
      </c>
      <c r="O13" s="10">
        <v>14</v>
      </c>
      <c r="P13" s="10">
        <v>15</v>
      </c>
      <c r="Q13" s="10">
        <v>16</v>
      </c>
      <c r="R13" s="10">
        <v>17</v>
      </c>
      <c r="S13" s="10">
        <v>18</v>
      </c>
      <c r="T13" s="10">
        <v>19</v>
      </c>
      <c r="U13" s="10">
        <v>20</v>
      </c>
      <c r="V13" s="10">
        <v>21</v>
      </c>
      <c r="W13" s="10">
        <v>22</v>
      </c>
      <c r="X13" s="10">
        <v>23</v>
      </c>
      <c r="Y13" s="10">
        <v>24</v>
      </c>
      <c r="Z13" s="10">
        <v>25</v>
      </c>
      <c r="AA13" s="10">
        <v>26</v>
      </c>
      <c r="AB13" s="10">
        <v>27</v>
      </c>
      <c r="AC13" s="10">
        <v>28</v>
      </c>
      <c r="AD13" s="10">
        <v>29</v>
      </c>
      <c r="AE13" s="10">
        <v>30</v>
      </c>
      <c r="AF13" s="10">
        <v>31</v>
      </c>
      <c r="AG13" s="7"/>
      <c r="AH13" s="14" t="s">
        <v>38</v>
      </c>
      <c r="AI13" s="46">
        <f>IF(D106=1,AJ13*6/7,AJ13)</f>
        <v>0</v>
      </c>
      <c r="AJ13" s="44">
        <f>SUM(AH14:AH21)</f>
        <v>0</v>
      </c>
    </row>
    <row r="14" spans="1:35" ht="21" customHeight="1" thickBot="1">
      <c r="A14" s="11" t="s">
        <v>32</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7" t="s">
        <v>33</v>
      </c>
      <c r="AH14" s="13">
        <f>(SUM(B14:AF14))/4</f>
        <v>0</v>
      </c>
      <c r="AI14" s="8" t="s">
        <v>34</v>
      </c>
    </row>
    <row r="15" spans="1:35" ht="21" customHeight="1" thickBot="1">
      <c r="A15" s="31" t="s">
        <v>81</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7" t="s">
        <v>0</v>
      </c>
      <c r="AH15" s="13">
        <f>(SUM(B15:AF15))/2</f>
        <v>0</v>
      </c>
      <c r="AI15" s="37" t="s">
        <v>1</v>
      </c>
    </row>
    <row r="16" spans="1:35" ht="21" customHeight="1" thickBot="1">
      <c r="A16" s="31" t="s">
        <v>87</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7" t="s">
        <v>33</v>
      </c>
      <c r="AH16" s="13">
        <f>(SUM(B16:AF16))/2</f>
        <v>0</v>
      </c>
      <c r="AI16" s="37" t="s">
        <v>1</v>
      </c>
    </row>
    <row r="17" spans="1:35" ht="21" customHeight="1" thickBot="1">
      <c r="A17" s="11" t="s">
        <v>83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7" t="s">
        <v>0</v>
      </c>
      <c r="AH17" s="13">
        <f>(SUM(B17:AF17))/4*3</f>
        <v>0</v>
      </c>
      <c r="AI17" s="37" t="s">
        <v>2</v>
      </c>
    </row>
    <row r="18" spans="1:35" ht="21" customHeight="1" thickBot="1">
      <c r="A18" s="11" t="s">
        <v>84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7" t="s">
        <v>33</v>
      </c>
      <c r="AH18" s="13">
        <f>(SUM(B18:AF18))/4*3</f>
        <v>0</v>
      </c>
      <c r="AI18" s="37" t="s">
        <v>2</v>
      </c>
    </row>
    <row r="19" spans="1:35" ht="21" customHeight="1" thickBot="1">
      <c r="A19" s="11" t="s">
        <v>85</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7" t="s">
        <v>0</v>
      </c>
      <c r="AH19" s="13">
        <f>SUM(B19:AF19)</f>
        <v>0</v>
      </c>
      <c r="AI19" s="38"/>
    </row>
    <row r="20" spans="1:35" ht="21" customHeight="1" thickBot="1">
      <c r="A20" s="11" t="s">
        <v>86</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7" t="s">
        <v>33</v>
      </c>
      <c r="AH20" s="13">
        <f>SUM(B20:AF20)</f>
        <v>0</v>
      </c>
      <c r="AI20" s="38"/>
    </row>
    <row r="21" spans="1:35" ht="21" customHeight="1" thickBot="1">
      <c r="A21" s="11" t="s">
        <v>35</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7" t="s">
        <v>36</v>
      </c>
      <c r="AH21" s="13">
        <f>SUM(B21:AF21)</f>
        <v>0</v>
      </c>
      <c r="AI21" s="38"/>
    </row>
    <row r="22" spans="1:36" ht="15.75" thickBot="1">
      <c r="A22" s="9" t="s">
        <v>39</v>
      </c>
      <c r="B22" s="10">
        <v>1</v>
      </c>
      <c r="C22" s="10">
        <v>2</v>
      </c>
      <c r="D22" s="10">
        <v>3</v>
      </c>
      <c r="E22" s="10">
        <v>4</v>
      </c>
      <c r="F22" s="10">
        <v>5</v>
      </c>
      <c r="G22" s="10">
        <v>6</v>
      </c>
      <c r="H22" s="10">
        <v>7</v>
      </c>
      <c r="I22" s="10">
        <v>8</v>
      </c>
      <c r="J22" s="10">
        <v>9</v>
      </c>
      <c r="K22" s="10">
        <v>10</v>
      </c>
      <c r="L22" s="10">
        <v>11</v>
      </c>
      <c r="M22" s="10">
        <v>12</v>
      </c>
      <c r="N22" s="10">
        <v>13</v>
      </c>
      <c r="O22" s="10">
        <v>14</v>
      </c>
      <c r="P22" s="10">
        <v>15</v>
      </c>
      <c r="Q22" s="10">
        <v>16</v>
      </c>
      <c r="R22" s="10">
        <v>17</v>
      </c>
      <c r="S22" s="10">
        <v>18</v>
      </c>
      <c r="T22" s="10">
        <v>19</v>
      </c>
      <c r="U22" s="10">
        <v>20</v>
      </c>
      <c r="V22" s="10">
        <v>21</v>
      </c>
      <c r="W22" s="10">
        <v>22</v>
      </c>
      <c r="X22" s="10">
        <v>23</v>
      </c>
      <c r="Y22" s="10">
        <v>24</v>
      </c>
      <c r="Z22" s="10">
        <v>25</v>
      </c>
      <c r="AA22" s="10">
        <v>26</v>
      </c>
      <c r="AB22" s="10">
        <v>27</v>
      </c>
      <c r="AC22" s="10">
        <v>28</v>
      </c>
      <c r="AD22" s="10">
        <v>29</v>
      </c>
      <c r="AE22" s="10">
        <v>30</v>
      </c>
      <c r="AF22" s="6"/>
      <c r="AG22" s="7"/>
      <c r="AH22" s="14" t="s">
        <v>40</v>
      </c>
      <c r="AI22" s="46">
        <f>IF(F106=1,AJ22*6/7,AJ22)</f>
        <v>0</v>
      </c>
      <c r="AJ22" s="44">
        <f>SUM(AH23:AH30)</f>
        <v>0</v>
      </c>
    </row>
    <row r="23" spans="1:35" ht="21" customHeight="1" thickBot="1">
      <c r="A23" s="11" t="s">
        <v>32</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6"/>
      <c r="AG23" s="7" t="s">
        <v>33</v>
      </c>
      <c r="AH23" s="13">
        <f>(SUM(B23:AE23))/4</f>
        <v>0</v>
      </c>
      <c r="AI23" s="8" t="s">
        <v>34</v>
      </c>
    </row>
    <row r="24" spans="1:35" ht="21.75" customHeight="1" thickBot="1">
      <c r="A24" s="31" t="s">
        <v>88</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7" t="s">
        <v>0</v>
      </c>
      <c r="AH24" s="13">
        <f>(SUM(B24:AE24))/2</f>
        <v>0</v>
      </c>
      <c r="AI24" s="37" t="s">
        <v>1</v>
      </c>
    </row>
    <row r="25" spans="1:35" ht="21.75" customHeight="1" thickBot="1">
      <c r="A25" s="31" t="s">
        <v>87</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6"/>
      <c r="AG25" s="7" t="s">
        <v>33</v>
      </c>
      <c r="AH25" s="13">
        <f>(SUM(B25:AE25))/2</f>
        <v>0</v>
      </c>
      <c r="AI25" s="37" t="s">
        <v>1</v>
      </c>
    </row>
    <row r="26" spans="1:35" ht="21" customHeight="1" thickBot="1">
      <c r="A26" s="11" t="s">
        <v>83</v>
      </c>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6"/>
      <c r="AG26" s="7" t="s">
        <v>0</v>
      </c>
      <c r="AH26" s="13">
        <f>(SUM(B26:AE26))/4*3</f>
        <v>0</v>
      </c>
      <c r="AI26" s="37" t="s">
        <v>2</v>
      </c>
    </row>
    <row r="27" spans="1:35" ht="21" customHeight="1" thickBot="1">
      <c r="A27" s="11" t="s">
        <v>84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6"/>
      <c r="AG27" s="7" t="s">
        <v>33</v>
      </c>
      <c r="AH27" s="13">
        <f>(SUM(B27:AE27))/4*3</f>
        <v>0</v>
      </c>
      <c r="AI27" s="37" t="s">
        <v>2</v>
      </c>
    </row>
    <row r="28" spans="1:35" ht="21" customHeight="1" thickBot="1">
      <c r="A28" s="11" t="s">
        <v>85</v>
      </c>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6"/>
      <c r="AG28" s="7" t="s">
        <v>0</v>
      </c>
      <c r="AH28" s="13">
        <f>SUM(B28:AE28)</f>
        <v>0</v>
      </c>
      <c r="AI28" s="38"/>
    </row>
    <row r="29" spans="1:35" ht="21" customHeight="1" thickBot="1">
      <c r="A29" s="11" t="s">
        <v>86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6"/>
      <c r="AG29" s="7" t="s">
        <v>33</v>
      </c>
      <c r="AH29" s="13">
        <f>SUM(B29:AE29)</f>
        <v>0</v>
      </c>
      <c r="AI29" s="38"/>
    </row>
    <row r="30" spans="1:35" ht="21" customHeight="1" thickBot="1">
      <c r="A30" s="11" t="s">
        <v>35</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6"/>
      <c r="AG30" s="7" t="s">
        <v>36</v>
      </c>
      <c r="AH30" s="13">
        <f>SUM(B30:AE30)</f>
        <v>0</v>
      </c>
      <c r="AI30" s="38"/>
    </row>
    <row r="31" spans="1:36" ht="15.75" thickBot="1">
      <c r="A31" s="9" t="s">
        <v>41</v>
      </c>
      <c r="B31" s="10">
        <v>1</v>
      </c>
      <c r="C31" s="10">
        <v>2</v>
      </c>
      <c r="D31" s="10">
        <v>3</v>
      </c>
      <c r="E31" s="10">
        <v>4</v>
      </c>
      <c r="F31" s="10">
        <v>5</v>
      </c>
      <c r="G31" s="10">
        <v>6</v>
      </c>
      <c r="H31" s="10">
        <v>7</v>
      </c>
      <c r="I31" s="10">
        <v>8</v>
      </c>
      <c r="J31" s="10">
        <v>9</v>
      </c>
      <c r="K31" s="10">
        <v>10</v>
      </c>
      <c r="L31" s="10">
        <v>11</v>
      </c>
      <c r="M31" s="10">
        <v>12</v>
      </c>
      <c r="N31" s="10">
        <v>13</v>
      </c>
      <c r="O31" s="10">
        <v>14</v>
      </c>
      <c r="P31" s="10">
        <v>15</v>
      </c>
      <c r="Q31" s="10">
        <v>16</v>
      </c>
      <c r="R31" s="10">
        <v>17</v>
      </c>
      <c r="S31" s="10">
        <v>18</v>
      </c>
      <c r="T31" s="10">
        <v>19</v>
      </c>
      <c r="U31" s="10">
        <v>20</v>
      </c>
      <c r="V31" s="10">
        <v>21</v>
      </c>
      <c r="W31" s="10">
        <v>22</v>
      </c>
      <c r="X31" s="10">
        <v>23</v>
      </c>
      <c r="Y31" s="10">
        <v>24</v>
      </c>
      <c r="Z31" s="10">
        <v>25</v>
      </c>
      <c r="AA31" s="10">
        <v>26</v>
      </c>
      <c r="AB31" s="10">
        <v>27</v>
      </c>
      <c r="AC31" s="10">
        <v>28</v>
      </c>
      <c r="AD31" s="10">
        <v>29</v>
      </c>
      <c r="AE31" s="10">
        <v>30</v>
      </c>
      <c r="AF31" s="10">
        <v>31</v>
      </c>
      <c r="AG31" s="7"/>
      <c r="AH31" s="14" t="s">
        <v>42</v>
      </c>
      <c r="AI31" s="46">
        <f>IF(H106=1,AJ31*6/7,AJ31)</f>
        <v>0</v>
      </c>
      <c r="AJ31" s="44">
        <f>SUM(AH32:AH39)</f>
        <v>0</v>
      </c>
    </row>
    <row r="32" spans="1:35" ht="21" customHeight="1" thickBot="1">
      <c r="A32" s="11" t="s">
        <v>32</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7" t="s">
        <v>33</v>
      </c>
      <c r="AH32" s="13">
        <f>(SUM(B32:AF32))/4</f>
        <v>0</v>
      </c>
      <c r="AI32" s="8" t="s">
        <v>34</v>
      </c>
    </row>
    <row r="33" spans="1:35" ht="21" customHeight="1" thickBot="1">
      <c r="A33" s="31" t="s">
        <v>81</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7" t="s">
        <v>0</v>
      </c>
      <c r="AH33" s="13">
        <f>(SUM(B33:AF33))/2</f>
        <v>0</v>
      </c>
      <c r="AI33" s="37" t="s">
        <v>1</v>
      </c>
    </row>
    <row r="34" spans="1:35" ht="21" customHeight="1" thickBot="1">
      <c r="A34" s="31" t="s">
        <v>87</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7" t="s">
        <v>33</v>
      </c>
      <c r="AH34" s="13">
        <f>(SUM(B34:AF34))/2</f>
        <v>0</v>
      </c>
      <c r="AI34" s="37" t="s">
        <v>1</v>
      </c>
    </row>
    <row r="35" spans="1:35" ht="21" customHeight="1" thickBot="1">
      <c r="A35" s="11" t="s">
        <v>83</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7" t="s">
        <v>0</v>
      </c>
      <c r="AH35" s="13">
        <f>(SUM(B35:AF35))/4*3</f>
        <v>0</v>
      </c>
      <c r="AI35" s="37" t="s">
        <v>2</v>
      </c>
    </row>
    <row r="36" spans="1:35" ht="21" customHeight="1" thickBot="1">
      <c r="A36" s="11" t="s">
        <v>84</v>
      </c>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7" t="s">
        <v>33</v>
      </c>
      <c r="AH36" s="13">
        <f>(SUM(B36:AF36))/4*3</f>
        <v>0</v>
      </c>
      <c r="AI36" s="37" t="s">
        <v>2</v>
      </c>
    </row>
    <row r="37" spans="1:35" ht="21" customHeight="1" thickBot="1">
      <c r="A37" s="11" t="s">
        <v>89</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7" t="s">
        <v>0</v>
      </c>
      <c r="AH37" s="13">
        <f>SUM(B37:AF37)</f>
        <v>0</v>
      </c>
      <c r="AI37" s="38"/>
    </row>
    <row r="38" spans="1:35" ht="21" customHeight="1" thickBot="1">
      <c r="A38" s="11" t="s">
        <v>86</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7" t="s">
        <v>33</v>
      </c>
      <c r="AH38" s="13">
        <f>SUM(B38:AF38)</f>
        <v>0</v>
      </c>
      <c r="AI38" s="38"/>
    </row>
    <row r="39" spans="1:35" ht="21" customHeight="1" thickBot="1">
      <c r="A39" s="11" t="s">
        <v>35</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7" t="s">
        <v>36</v>
      </c>
      <c r="AH39" s="13">
        <f>SUM(B39:AF39)</f>
        <v>0</v>
      </c>
      <c r="AI39" s="38"/>
    </row>
    <row r="40" spans="1:36" ht="15.75" thickBot="1">
      <c r="A40" s="9" t="s">
        <v>43</v>
      </c>
      <c r="B40" s="10">
        <v>1</v>
      </c>
      <c r="C40" s="10">
        <v>2</v>
      </c>
      <c r="D40" s="10">
        <v>3</v>
      </c>
      <c r="E40" s="10">
        <v>4</v>
      </c>
      <c r="F40" s="10">
        <v>5</v>
      </c>
      <c r="G40" s="10">
        <v>6</v>
      </c>
      <c r="H40" s="10">
        <v>7</v>
      </c>
      <c r="I40" s="10">
        <v>8</v>
      </c>
      <c r="J40" s="10">
        <v>9</v>
      </c>
      <c r="K40" s="10">
        <v>10</v>
      </c>
      <c r="L40" s="10">
        <v>11</v>
      </c>
      <c r="M40" s="10">
        <v>12</v>
      </c>
      <c r="N40" s="10">
        <v>13</v>
      </c>
      <c r="O40" s="10">
        <v>14</v>
      </c>
      <c r="P40" s="10">
        <v>15</v>
      </c>
      <c r="Q40" s="10">
        <v>16</v>
      </c>
      <c r="R40" s="10">
        <v>17</v>
      </c>
      <c r="S40" s="10">
        <v>18</v>
      </c>
      <c r="T40" s="10">
        <v>19</v>
      </c>
      <c r="U40" s="10">
        <v>20</v>
      </c>
      <c r="V40" s="10">
        <v>21</v>
      </c>
      <c r="W40" s="10">
        <v>22</v>
      </c>
      <c r="X40" s="10">
        <v>23</v>
      </c>
      <c r="Y40" s="10">
        <v>24</v>
      </c>
      <c r="Z40" s="10">
        <v>25</v>
      </c>
      <c r="AA40" s="10">
        <v>26</v>
      </c>
      <c r="AB40" s="10">
        <v>27</v>
      </c>
      <c r="AC40" s="10">
        <v>28</v>
      </c>
      <c r="AD40" s="10">
        <v>29</v>
      </c>
      <c r="AE40" s="10">
        <v>30</v>
      </c>
      <c r="AF40" s="10">
        <v>31</v>
      </c>
      <c r="AG40" s="7"/>
      <c r="AH40" s="14" t="s">
        <v>44</v>
      </c>
      <c r="AI40" s="46">
        <f>IF(J106=1,AJ40*6/7,AJ40)</f>
        <v>0</v>
      </c>
      <c r="AJ40" s="44">
        <f>SUM(AH41:AH48)</f>
        <v>0</v>
      </c>
    </row>
    <row r="41" spans="1:35" ht="21" customHeight="1" thickBot="1">
      <c r="A41" s="11" t="s">
        <v>32</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7" t="s">
        <v>33</v>
      </c>
      <c r="AH41" s="13">
        <f>(SUM(B41:AF41))/4</f>
        <v>0</v>
      </c>
      <c r="AI41" s="8" t="s">
        <v>34</v>
      </c>
    </row>
    <row r="42" spans="1:35" ht="21" customHeight="1" thickBot="1">
      <c r="A42" s="31" t="s">
        <v>81</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7" t="s">
        <v>0</v>
      </c>
      <c r="AH42" s="13">
        <f>(SUM(B42:AF42))/2</f>
        <v>0</v>
      </c>
      <c r="AI42" s="37" t="s">
        <v>1</v>
      </c>
    </row>
    <row r="43" spans="1:35" ht="21" customHeight="1" thickBot="1">
      <c r="A43" s="31" t="s">
        <v>87</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7" t="s">
        <v>33</v>
      </c>
      <c r="AH43" s="13">
        <f>(SUM(B43:AF43))/2</f>
        <v>0</v>
      </c>
      <c r="AI43" s="37" t="s">
        <v>1</v>
      </c>
    </row>
    <row r="44" spans="1:35" ht="21" customHeight="1" thickBot="1">
      <c r="A44" s="11" t="s">
        <v>83</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7" t="s">
        <v>0</v>
      </c>
      <c r="AH44" s="13">
        <f>(SUM(B44:AF44))/4*3</f>
        <v>0</v>
      </c>
      <c r="AI44" s="37" t="s">
        <v>2</v>
      </c>
    </row>
    <row r="45" spans="1:35" ht="21" customHeight="1" thickBot="1">
      <c r="A45" s="11" t="s">
        <v>90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7" t="s">
        <v>33</v>
      </c>
      <c r="AH45" s="13">
        <f>(SUM(B45:AF45))/4*3</f>
        <v>0</v>
      </c>
      <c r="AI45" s="37" t="s">
        <v>2</v>
      </c>
    </row>
    <row r="46" spans="1:35" ht="21" customHeight="1" thickBot="1">
      <c r="A46" s="11" t="s">
        <v>85</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7" t="s">
        <v>0</v>
      </c>
      <c r="AH46" s="13">
        <f>SUM(B46:AF46)</f>
        <v>0</v>
      </c>
      <c r="AI46" s="38"/>
    </row>
    <row r="47" spans="1:35" ht="21" customHeight="1" thickBot="1">
      <c r="A47" s="11" t="s">
        <v>86</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7" t="s">
        <v>33</v>
      </c>
      <c r="AH47" s="13">
        <f>SUM(B47:AF47)</f>
        <v>0</v>
      </c>
      <c r="AI47" s="38"/>
    </row>
    <row r="48" spans="1:35" ht="21" customHeight="1" thickBot="1">
      <c r="A48" s="11" t="s">
        <v>35</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7" t="s">
        <v>36</v>
      </c>
      <c r="AH48" s="13">
        <f>SUM(B48:AF48)</f>
        <v>0</v>
      </c>
      <c r="AI48" s="38"/>
    </row>
    <row r="49" spans="1:36" ht="15.75" thickBot="1">
      <c r="A49" s="9" t="s">
        <v>45</v>
      </c>
      <c r="B49" s="10">
        <v>1</v>
      </c>
      <c r="C49" s="10">
        <v>2</v>
      </c>
      <c r="D49" s="10">
        <v>3</v>
      </c>
      <c r="E49" s="10">
        <v>4</v>
      </c>
      <c r="F49" s="10">
        <v>5</v>
      </c>
      <c r="G49" s="10">
        <v>6</v>
      </c>
      <c r="H49" s="10">
        <v>7</v>
      </c>
      <c r="I49" s="10">
        <v>8</v>
      </c>
      <c r="J49" s="10">
        <v>9</v>
      </c>
      <c r="K49" s="10">
        <v>10</v>
      </c>
      <c r="L49" s="10">
        <v>11</v>
      </c>
      <c r="M49" s="10">
        <v>12</v>
      </c>
      <c r="N49" s="10">
        <v>13</v>
      </c>
      <c r="O49" s="10">
        <v>14</v>
      </c>
      <c r="P49" s="10">
        <v>15</v>
      </c>
      <c r="Q49" s="10">
        <v>16</v>
      </c>
      <c r="R49" s="10">
        <v>17</v>
      </c>
      <c r="S49" s="10">
        <v>18</v>
      </c>
      <c r="T49" s="10">
        <v>19</v>
      </c>
      <c r="U49" s="10">
        <v>20</v>
      </c>
      <c r="V49" s="10">
        <v>21</v>
      </c>
      <c r="W49" s="10">
        <v>22</v>
      </c>
      <c r="X49" s="10">
        <v>23</v>
      </c>
      <c r="Y49" s="10">
        <v>24</v>
      </c>
      <c r="Z49" s="10">
        <v>25</v>
      </c>
      <c r="AA49" s="10">
        <v>26</v>
      </c>
      <c r="AB49" s="10">
        <v>27</v>
      </c>
      <c r="AC49" s="10">
        <v>28</v>
      </c>
      <c r="AD49" s="10">
        <v>29</v>
      </c>
      <c r="AE49" s="10">
        <v>30</v>
      </c>
      <c r="AF49" s="6"/>
      <c r="AG49" s="7"/>
      <c r="AH49" s="14" t="s">
        <v>46</v>
      </c>
      <c r="AI49" s="46">
        <f>IF(L106=1,AJ49*6/7,AJ49)</f>
        <v>0</v>
      </c>
      <c r="AJ49" s="44">
        <f>SUM(AH50:AH57)</f>
        <v>0</v>
      </c>
    </row>
    <row r="50" spans="1:35" ht="21" customHeight="1" thickBot="1">
      <c r="A50" s="11" t="s">
        <v>32</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6"/>
      <c r="AG50" s="7" t="s">
        <v>33</v>
      </c>
      <c r="AH50" s="13">
        <f>(SUM(B50:AE50))/4</f>
        <v>0</v>
      </c>
      <c r="AI50" s="8" t="s">
        <v>34</v>
      </c>
    </row>
    <row r="51" spans="1:35" ht="21" customHeight="1" thickBot="1">
      <c r="A51" s="31" t="s">
        <v>81</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6"/>
      <c r="AG51" s="7" t="s">
        <v>0</v>
      </c>
      <c r="AH51" s="13">
        <f>(SUM(B51:AE51))/2</f>
        <v>0</v>
      </c>
      <c r="AI51" s="37" t="s">
        <v>1</v>
      </c>
    </row>
    <row r="52" spans="1:35" ht="21" customHeight="1" thickBot="1">
      <c r="A52" s="31" t="s">
        <v>91</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6"/>
      <c r="AG52" s="7" t="s">
        <v>33</v>
      </c>
      <c r="AH52" s="13">
        <f>(SUM(B52:AE52))/2</f>
        <v>0</v>
      </c>
      <c r="AI52" s="37" t="s">
        <v>1</v>
      </c>
    </row>
    <row r="53" spans="1:35" ht="21" customHeight="1" thickBot="1">
      <c r="A53" s="11" t="s">
        <v>83</v>
      </c>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6"/>
      <c r="AG53" s="7" t="s">
        <v>0</v>
      </c>
      <c r="AH53" s="13">
        <f>(SUM(B53:AE53))/4*3</f>
        <v>0</v>
      </c>
      <c r="AI53" s="37" t="s">
        <v>2</v>
      </c>
    </row>
    <row r="54" spans="1:35" ht="21" customHeight="1" thickBot="1">
      <c r="A54" s="11" t="s">
        <v>84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6"/>
      <c r="AG54" s="7" t="s">
        <v>33</v>
      </c>
      <c r="AH54" s="13">
        <f>(SUM(B54:AE54))/4*3</f>
        <v>0</v>
      </c>
      <c r="AI54" s="37" t="s">
        <v>2</v>
      </c>
    </row>
    <row r="55" spans="1:35" ht="21" customHeight="1" thickBot="1">
      <c r="A55" s="11" t="s">
        <v>85</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6"/>
      <c r="AG55" s="7" t="s">
        <v>0</v>
      </c>
      <c r="AH55" s="13">
        <f>SUM(B55:AE55)</f>
        <v>0</v>
      </c>
      <c r="AI55" s="38"/>
    </row>
    <row r="56" spans="1:35" ht="21" customHeight="1" thickBot="1">
      <c r="A56" s="11" t="s">
        <v>86</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6"/>
      <c r="AG56" s="7" t="s">
        <v>33</v>
      </c>
      <c r="AH56" s="13">
        <f>SUM(B56:AE56)</f>
        <v>0</v>
      </c>
      <c r="AI56" s="38"/>
    </row>
    <row r="57" spans="1:35" ht="21" customHeight="1" thickBot="1">
      <c r="A57" s="11" t="s">
        <v>35</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6"/>
      <c r="AG57" s="7" t="s">
        <v>36</v>
      </c>
      <c r="AH57" s="13">
        <f>SUM(B57:AE57)</f>
        <v>0</v>
      </c>
      <c r="AI57" s="38"/>
    </row>
    <row r="58" spans="1:36" ht="15.75" thickBot="1">
      <c r="A58" s="9" t="s">
        <v>47</v>
      </c>
      <c r="B58" s="10">
        <v>1</v>
      </c>
      <c r="C58" s="10">
        <v>2</v>
      </c>
      <c r="D58" s="10">
        <v>3</v>
      </c>
      <c r="E58" s="10">
        <v>4</v>
      </c>
      <c r="F58" s="10">
        <v>5</v>
      </c>
      <c r="G58" s="10">
        <v>6</v>
      </c>
      <c r="H58" s="10">
        <v>7</v>
      </c>
      <c r="I58" s="10">
        <v>8</v>
      </c>
      <c r="J58" s="10">
        <v>9</v>
      </c>
      <c r="K58" s="10">
        <v>10</v>
      </c>
      <c r="L58" s="10">
        <v>11</v>
      </c>
      <c r="M58" s="10">
        <v>12</v>
      </c>
      <c r="N58" s="10">
        <v>13</v>
      </c>
      <c r="O58" s="10">
        <v>14</v>
      </c>
      <c r="P58" s="10">
        <v>15</v>
      </c>
      <c r="Q58" s="10">
        <v>16</v>
      </c>
      <c r="R58" s="10">
        <v>17</v>
      </c>
      <c r="S58" s="10">
        <v>18</v>
      </c>
      <c r="T58" s="10">
        <v>19</v>
      </c>
      <c r="U58" s="10">
        <v>20</v>
      </c>
      <c r="V58" s="10">
        <v>21</v>
      </c>
      <c r="W58" s="10">
        <v>22</v>
      </c>
      <c r="X58" s="10">
        <v>23</v>
      </c>
      <c r="Y58" s="10">
        <v>24</v>
      </c>
      <c r="Z58" s="10">
        <v>25</v>
      </c>
      <c r="AA58" s="10">
        <v>26</v>
      </c>
      <c r="AB58" s="10">
        <v>27</v>
      </c>
      <c r="AC58" s="10">
        <v>28</v>
      </c>
      <c r="AD58" s="10">
        <v>29</v>
      </c>
      <c r="AE58" s="10">
        <v>30</v>
      </c>
      <c r="AF58" s="10">
        <v>31</v>
      </c>
      <c r="AG58" s="7"/>
      <c r="AH58" s="14" t="s">
        <v>48</v>
      </c>
      <c r="AI58" s="46">
        <f>IF(N106=1,AJ58*6/7,AJ58)</f>
        <v>0</v>
      </c>
      <c r="AJ58" s="44">
        <f>SUM(AH59:AH66)</f>
        <v>0</v>
      </c>
    </row>
    <row r="59" spans="1:35" ht="21" customHeight="1" thickBot="1">
      <c r="A59" s="11" t="s">
        <v>32</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7" t="s">
        <v>33</v>
      </c>
      <c r="AH59" s="13">
        <f>(SUM(B59:AF59))/4</f>
        <v>0</v>
      </c>
      <c r="AI59" s="8" t="s">
        <v>34</v>
      </c>
    </row>
    <row r="60" spans="1:35" ht="21" customHeight="1" thickBot="1">
      <c r="A60" s="31" t="s">
        <v>81</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7" t="s">
        <v>0</v>
      </c>
      <c r="AH60" s="13">
        <f>(SUM(B60:AF60))/2</f>
        <v>0</v>
      </c>
      <c r="AI60" s="37" t="s">
        <v>1</v>
      </c>
    </row>
    <row r="61" spans="1:35" ht="21" customHeight="1" thickBot="1">
      <c r="A61" s="31" t="s">
        <v>87</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7" t="s">
        <v>33</v>
      </c>
      <c r="AH61" s="13">
        <f>(SUM(B61:AF61))/2</f>
        <v>0</v>
      </c>
      <c r="AI61" s="37" t="s">
        <v>1</v>
      </c>
    </row>
    <row r="62" spans="1:35" ht="21" customHeight="1" thickBot="1">
      <c r="A62" s="11" t="s">
        <v>83</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7" t="s">
        <v>0</v>
      </c>
      <c r="AH62" s="13">
        <f>(SUM(B62:AF62))/4*3</f>
        <v>0</v>
      </c>
      <c r="AI62" s="37" t="s">
        <v>2</v>
      </c>
    </row>
    <row r="63" spans="1:35" ht="21" customHeight="1" thickBot="1">
      <c r="A63" s="11" t="s">
        <v>84</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7" t="s">
        <v>33</v>
      </c>
      <c r="AH63" s="13">
        <f>(SUM(B63:AF63))/4*3</f>
        <v>0</v>
      </c>
      <c r="AI63" s="37" t="s">
        <v>2</v>
      </c>
    </row>
    <row r="64" spans="1:35" ht="21" customHeight="1" thickBot="1">
      <c r="A64" s="11" t="s">
        <v>85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7" t="s">
        <v>0</v>
      </c>
      <c r="AH64" s="13">
        <f>SUM(B64:AF64)</f>
        <v>0</v>
      </c>
      <c r="AI64" s="38"/>
    </row>
    <row r="65" spans="1:35" ht="21" customHeight="1" thickBot="1">
      <c r="A65" s="11" t="s">
        <v>86</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7" t="s">
        <v>33</v>
      </c>
      <c r="AH65" s="13">
        <f>SUM(B65:AF65)</f>
        <v>0</v>
      </c>
      <c r="AI65" s="38"/>
    </row>
    <row r="66" spans="1:35" ht="21" customHeight="1" thickBot="1">
      <c r="A66" s="11" t="s">
        <v>35</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7" t="s">
        <v>36</v>
      </c>
      <c r="AH66" s="13">
        <f>SUM(B66:AF66)</f>
        <v>0</v>
      </c>
      <c r="AI66" s="38"/>
    </row>
    <row r="67" spans="1:36" ht="15.75" thickBot="1">
      <c r="A67" s="9" t="s">
        <v>49</v>
      </c>
      <c r="B67" s="10">
        <v>1</v>
      </c>
      <c r="C67" s="10">
        <v>2</v>
      </c>
      <c r="D67" s="10">
        <v>3</v>
      </c>
      <c r="E67" s="10">
        <v>4</v>
      </c>
      <c r="F67" s="10">
        <v>5</v>
      </c>
      <c r="G67" s="10">
        <v>6</v>
      </c>
      <c r="H67" s="10">
        <v>7</v>
      </c>
      <c r="I67" s="10">
        <v>8</v>
      </c>
      <c r="J67" s="10">
        <v>9</v>
      </c>
      <c r="K67" s="10">
        <v>10</v>
      </c>
      <c r="L67" s="10">
        <v>11</v>
      </c>
      <c r="M67" s="10">
        <v>12</v>
      </c>
      <c r="N67" s="10">
        <v>13</v>
      </c>
      <c r="O67" s="10">
        <v>14</v>
      </c>
      <c r="P67" s="10">
        <v>15</v>
      </c>
      <c r="Q67" s="10">
        <v>16</v>
      </c>
      <c r="R67" s="10">
        <v>17</v>
      </c>
      <c r="S67" s="10">
        <v>18</v>
      </c>
      <c r="T67" s="10">
        <v>19</v>
      </c>
      <c r="U67" s="10">
        <v>20</v>
      </c>
      <c r="V67" s="10">
        <v>21</v>
      </c>
      <c r="W67" s="10">
        <v>22</v>
      </c>
      <c r="X67" s="10">
        <v>23</v>
      </c>
      <c r="Y67" s="10">
        <v>24</v>
      </c>
      <c r="Z67" s="10">
        <v>25</v>
      </c>
      <c r="AA67" s="10">
        <v>26</v>
      </c>
      <c r="AB67" s="10">
        <v>27</v>
      </c>
      <c r="AC67" s="10">
        <v>28</v>
      </c>
      <c r="AD67" s="10">
        <v>29</v>
      </c>
      <c r="AE67" s="10">
        <v>30</v>
      </c>
      <c r="AF67" s="6"/>
      <c r="AG67" s="7"/>
      <c r="AH67" s="14" t="s">
        <v>50</v>
      </c>
      <c r="AI67" s="46">
        <f>IF(P106=1,AJ67*6/7,AJ67)</f>
        <v>0</v>
      </c>
      <c r="AJ67" s="44">
        <f>SUM(AH68:AH75)</f>
        <v>0</v>
      </c>
    </row>
    <row r="68" spans="1:35" ht="21" customHeight="1" thickBot="1">
      <c r="A68" s="11" t="s">
        <v>32</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6"/>
      <c r="AG68" s="7" t="s">
        <v>33</v>
      </c>
      <c r="AH68" s="13">
        <f>(SUM(B68:AE68))/4</f>
        <v>0</v>
      </c>
      <c r="AI68" s="8" t="s">
        <v>34</v>
      </c>
    </row>
    <row r="69" spans="1:35" ht="21" customHeight="1" thickBot="1">
      <c r="A69" s="31" t="s">
        <v>81</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6"/>
      <c r="AG69" s="7" t="s">
        <v>0</v>
      </c>
      <c r="AH69" s="13">
        <f>(SUM(B69:AE69))/2</f>
        <v>0</v>
      </c>
      <c r="AI69" s="37" t="s">
        <v>1</v>
      </c>
    </row>
    <row r="70" spans="1:35" ht="21" customHeight="1" thickBot="1">
      <c r="A70" s="31" t="s">
        <v>87</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6"/>
      <c r="AG70" s="7" t="s">
        <v>33</v>
      </c>
      <c r="AH70" s="13">
        <f>(SUM(B70:AE70))/2</f>
        <v>0</v>
      </c>
      <c r="AI70" s="37" t="s">
        <v>1</v>
      </c>
    </row>
    <row r="71" spans="1:35" ht="21" customHeight="1" thickBot="1">
      <c r="A71" s="11" t="s">
        <v>83</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6"/>
      <c r="AG71" s="7" t="s">
        <v>0</v>
      </c>
      <c r="AH71" s="13">
        <f>(SUM(B71:AE71))/4*3</f>
        <v>0</v>
      </c>
      <c r="AI71" s="37" t="s">
        <v>2</v>
      </c>
    </row>
    <row r="72" spans="1:35" ht="21" customHeight="1" thickBot="1">
      <c r="A72" s="11" t="s">
        <v>84</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6"/>
      <c r="AG72" s="7" t="s">
        <v>33</v>
      </c>
      <c r="AH72" s="13">
        <f>(SUM(B72:AE72))/4*3</f>
        <v>0</v>
      </c>
      <c r="AI72" s="37" t="s">
        <v>2</v>
      </c>
    </row>
    <row r="73" spans="1:35" ht="21" customHeight="1" thickBot="1">
      <c r="A73" s="11" t="s">
        <v>85</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6"/>
      <c r="AG73" s="7" t="s">
        <v>0</v>
      </c>
      <c r="AH73" s="13">
        <f>SUM(B73:AE73)</f>
        <v>0</v>
      </c>
      <c r="AI73" s="38"/>
    </row>
    <row r="74" spans="1:35" ht="21" customHeight="1" thickBot="1">
      <c r="A74" s="11" t="s">
        <v>92</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6"/>
      <c r="AG74" s="7" t="s">
        <v>33</v>
      </c>
      <c r="AH74" s="13">
        <f>SUM(B74:AE74)</f>
        <v>0</v>
      </c>
      <c r="AI74" s="38"/>
    </row>
    <row r="75" spans="1:35" ht="21" customHeight="1" thickBot="1">
      <c r="A75" s="11" t="s">
        <v>35</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6"/>
      <c r="AG75" s="7" t="s">
        <v>36</v>
      </c>
      <c r="AH75" s="13">
        <f>SUM(B75:AE75)</f>
        <v>0</v>
      </c>
      <c r="AI75" s="38"/>
    </row>
    <row r="76" spans="1:36" ht="15.75" thickBot="1">
      <c r="A76" s="9" t="s">
        <v>51</v>
      </c>
      <c r="B76" s="10">
        <v>1</v>
      </c>
      <c r="C76" s="10">
        <v>2</v>
      </c>
      <c r="D76" s="10">
        <v>3</v>
      </c>
      <c r="E76" s="10">
        <v>4</v>
      </c>
      <c r="F76" s="10">
        <v>5</v>
      </c>
      <c r="G76" s="10">
        <v>6</v>
      </c>
      <c r="H76" s="10">
        <v>7</v>
      </c>
      <c r="I76" s="10">
        <v>8</v>
      </c>
      <c r="J76" s="10">
        <v>9</v>
      </c>
      <c r="K76" s="10">
        <v>10</v>
      </c>
      <c r="L76" s="10">
        <v>11</v>
      </c>
      <c r="M76" s="10">
        <v>12</v>
      </c>
      <c r="N76" s="10">
        <v>13</v>
      </c>
      <c r="O76" s="10">
        <v>14</v>
      </c>
      <c r="P76" s="10">
        <v>15</v>
      </c>
      <c r="Q76" s="10">
        <v>16</v>
      </c>
      <c r="R76" s="10">
        <v>17</v>
      </c>
      <c r="S76" s="10">
        <v>18</v>
      </c>
      <c r="T76" s="10">
        <v>19</v>
      </c>
      <c r="U76" s="10">
        <v>20</v>
      </c>
      <c r="V76" s="10">
        <v>21</v>
      </c>
      <c r="W76" s="10">
        <v>22</v>
      </c>
      <c r="X76" s="10">
        <v>23</v>
      </c>
      <c r="Y76" s="10">
        <v>24</v>
      </c>
      <c r="Z76" s="10">
        <v>25</v>
      </c>
      <c r="AA76" s="10">
        <v>26</v>
      </c>
      <c r="AB76" s="10">
        <v>27</v>
      </c>
      <c r="AC76" s="10">
        <v>28</v>
      </c>
      <c r="AD76" s="10">
        <v>29</v>
      </c>
      <c r="AE76" s="10">
        <v>30</v>
      </c>
      <c r="AF76" s="10">
        <v>31</v>
      </c>
      <c r="AG76" s="7"/>
      <c r="AH76" s="14" t="s">
        <v>52</v>
      </c>
      <c r="AI76" s="46">
        <f>IF(R106=1,AJ76*6/7,AJ76)</f>
        <v>0</v>
      </c>
      <c r="AJ76" s="44">
        <f>SUM(AH77:AH84)</f>
        <v>0</v>
      </c>
    </row>
    <row r="77" spans="1:35" ht="21" customHeight="1" thickBot="1">
      <c r="A77" s="11" t="s">
        <v>32</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7" t="s">
        <v>33</v>
      </c>
      <c r="AH77" s="13">
        <f>(SUM(B77:AF77))/4</f>
        <v>0</v>
      </c>
      <c r="AI77" s="8" t="s">
        <v>34</v>
      </c>
    </row>
    <row r="78" spans="1:35" ht="21" customHeight="1" thickBot="1">
      <c r="A78" s="31" t="s">
        <v>81</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7" t="s">
        <v>0</v>
      </c>
      <c r="AH78" s="13">
        <f>(SUM(B78:AF78))/2</f>
        <v>0</v>
      </c>
      <c r="AI78" s="37" t="s">
        <v>1</v>
      </c>
    </row>
    <row r="79" spans="1:35" ht="21" customHeight="1" thickBot="1">
      <c r="A79" s="31" t="s">
        <v>93</v>
      </c>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7" t="s">
        <v>33</v>
      </c>
      <c r="AH79" s="13">
        <f>(SUM(B79:AF79))/2</f>
        <v>0</v>
      </c>
      <c r="AI79" s="37" t="s">
        <v>1</v>
      </c>
    </row>
    <row r="80" spans="1:35" ht="21" customHeight="1" thickBot="1">
      <c r="A80" s="11" t="s">
        <v>83</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7" t="s">
        <v>0</v>
      </c>
      <c r="AH80" s="13">
        <f>(SUM(B80:AF80))/4*3</f>
        <v>0</v>
      </c>
      <c r="AI80" s="37" t="s">
        <v>2</v>
      </c>
    </row>
    <row r="81" spans="1:35" ht="21" customHeight="1" thickBot="1">
      <c r="A81" s="11" t="s">
        <v>84</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7" t="s">
        <v>33</v>
      </c>
      <c r="AH81" s="13">
        <f>(SUM(B81:AF81))/4*3</f>
        <v>0</v>
      </c>
      <c r="AI81" s="37" t="s">
        <v>2</v>
      </c>
    </row>
    <row r="82" spans="1:35" ht="21" customHeight="1" thickBot="1">
      <c r="A82" s="11" t="s">
        <v>85</v>
      </c>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7" t="s">
        <v>0</v>
      </c>
      <c r="AH82" s="13">
        <f>SUM(B82:AF82)</f>
        <v>0</v>
      </c>
      <c r="AI82" s="38"/>
    </row>
    <row r="83" spans="1:35" ht="21" customHeight="1" thickBot="1">
      <c r="A83" s="11" t="s">
        <v>86</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7" t="s">
        <v>33</v>
      </c>
      <c r="AH83" s="13">
        <f>SUM(B83:AF83)</f>
        <v>0</v>
      </c>
      <c r="AI83" s="38"/>
    </row>
    <row r="84" spans="1:35" ht="21" customHeight="1" thickBot="1">
      <c r="A84" s="11" t="s">
        <v>35</v>
      </c>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7" t="s">
        <v>36</v>
      </c>
      <c r="AH84" s="13">
        <f>SUM(B84:AF84)</f>
        <v>0</v>
      </c>
      <c r="AI84" s="38"/>
    </row>
    <row r="85" spans="1:36" ht="15.75" thickBot="1">
      <c r="A85" s="9" t="s">
        <v>53</v>
      </c>
      <c r="B85" s="10">
        <v>1</v>
      </c>
      <c r="C85" s="10">
        <v>2</v>
      </c>
      <c r="D85" s="10">
        <v>3</v>
      </c>
      <c r="E85" s="10">
        <v>4</v>
      </c>
      <c r="F85" s="10">
        <v>5</v>
      </c>
      <c r="G85" s="10">
        <v>6</v>
      </c>
      <c r="H85" s="10">
        <v>7</v>
      </c>
      <c r="I85" s="10">
        <v>8</v>
      </c>
      <c r="J85" s="10">
        <v>9</v>
      </c>
      <c r="K85" s="10">
        <v>10</v>
      </c>
      <c r="L85" s="10">
        <v>11</v>
      </c>
      <c r="M85" s="10">
        <v>12</v>
      </c>
      <c r="N85" s="10">
        <v>13</v>
      </c>
      <c r="O85" s="10">
        <v>14</v>
      </c>
      <c r="P85" s="10">
        <v>15</v>
      </c>
      <c r="Q85" s="10">
        <v>16</v>
      </c>
      <c r="R85" s="10">
        <v>17</v>
      </c>
      <c r="S85" s="10">
        <v>18</v>
      </c>
      <c r="T85" s="10">
        <v>19</v>
      </c>
      <c r="U85" s="10">
        <v>20</v>
      </c>
      <c r="V85" s="10">
        <v>21</v>
      </c>
      <c r="W85" s="10">
        <v>22</v>
      </c>
      <c r="X85" s="10">
        <v>23</v>
      </c>
      <c r="Y85" s="10">
        <v>24</v>
      </c>
      <c r="Z85" s="10">
        <v>25</v>
      </c>
      <c r="AA85" s="10">
        <v>26</v>
      </c>
      <c r="AB85" s="10">
        <v>27</v>
      </c>
      <c r="AC85" s="10">
        <v>28</v>
      </c>
      <c r="AD85" s="10">
        <v>29</v>
      </c>
      <c r="AE85" s="10">
        <v>30</v>
      </c>
      <c r="AF85" s="10">
        <v>31</v>
      </c>
      <c r="AG85" s="7"/>
      <c r="AH85" s="14" t="s">
        <v>54</v>
      </c>
      <c r="AI85" s="46">
        <f>IF(T106=1,AJ85*6/7,AJ85)</f>
        <v>0</v>
      </c>
      <c r="AJ85" s="44">
        <f>SUM(AH86:AH93)</f>
        <v>0</v>
      </c>
    </row>
    <row r="86" spans="1:35" ht="21" customHeight="1" thickBot="1">
      <c r="A86" s="11" t="s">
        <v>32</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7" t="s">
        <v>33</v>
      </c>
      <c r="AH86" s="13">
        <f>(SUM(B86:AF86))/4</f>
        <v>0</v>
      </c>
      <c r="AI86" s="8" t="s">
        <v>34</v>
      </c>
    </row>
    <row r="87" spans="1:35" ht="21" customHeight="1" thickBot="1">
      <c r="A87" s="31" t="s">
        <v>81</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7" t="s">
        <v>0</v>
      </c>
      <c r="AH87" s="13">
        <f>(SUM(B87:AF87))/2</f>
        <v>0</v>
      </c>
      <c r="AI87" s="37" t="s">
        <v>1</v>
      </c>
    </row>
    <row r="88" spans="1:35" ht="21" customHeight="1" thickBot="1">
      <c r="A88" s="31" t="s">
        <v>87</v>
      </c>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7" t="s">
        <v>33</v>
      </c>
      <c r="AH88" s="13">
        <f>(SUM(B88:AF88))/2</f>
        <v>0</v>
      </c>
      <c r="AI88" s="37" t="s">
        <v>1</v>
      </c>
    </row>
    <row r="89" spans="1:35" ht="21" customHeight="1" thickBot="1">
      <c r="A89" s="11" t="s">
        <v>83</v>
      </c>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7" t="s">
        <v>0</v>
      </c>
      <c r="AH89" s="13">
        <f>(SUM(B89:AF89))/4*3</f>
        <v>0</v>
      </c>
      <c r="AI89" s="37" t="s">
        <v>2</v>
      </c>
    </row>
    <row r="90" spans="1:35" ht="21" customHeight="1" thickBot="1">
      <c r="A90" s="11" t="s">
        <v>84</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7" t="s">
        <v>33</v>
      </c>
      <c r="AH90" s="13">
        <f>(SUM(B90:AF90))/4*3</f>
        <v>0</v>
      </c>
      <c r="AI90" s="37" t="s">
        <v>2</v>
      </c>
    </row>
    <row r="91" spans="1:35" ht="21" customHeight="1" thickBot="1">
      <c r="A91" s="11" t="s">
        <v>85</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7" t="s">
        <v>0</v>
      </c>
      <c r="AH91" s="13">
        <f>SUM(B91:AF91)</f>
        <v>0</v>
      </c>
      <c r="AI91" s="38"/>
    </row>
    <row r="92" spans="1:35" ht="21" customHeight="1" thickBot="1">
      <c r="A92" s="11" t="s">
        <v>86</v>
      </c>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7" t="s">
        <v>33</v>
      </c>
      <c r="AH92" s="13">
        <f>SUM(B92:AF92)</f>
        <v>0</v>
      </c>
      <c r="AI92" s="38"/>
    </row>
    <row r="93" spans="1:35" ht="21" customHeight="1" thickBot="1">
      <c r="A93" s="11" t="s">
        <v>35</v>
      </c>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7" t="s">
        <v>36</v>
      </c>
      <c r="AH93" s="13">
        <f>SUM(B93:AF93)</f>
        <v>0</v>
      </c>
      <c r="AI93" s="38"/>
    </row>
    <row r="94" spans="1:36" ht="15.75" thickBot="1">
      <c r="A94" s="9" t="s">
        <v>55</v>
      </c>
      <c r="B94" s="10">
        <v>1</v>
      </c>
      <c r="C94" s="10">
        <v>2</v>
      </c>
      <c r="D94" s="10">
        <v>3</v>
      </c>
      <c r="E94" s="10">
        <v>4</v>
      </c>
      <c r="F94" s="10">
        <v>5</v>
      </c>
      <c r="G94" s="10">
        <v>6</v>
      </c>
      <c r="H94" s="10">
        <v>7</v>
      </c>
      <c r="I94" s="10">
        <v>8</v>
      </c>
      <c r="J94" s="10">
        <v>9</v>
      </c>
      <c r="K94" s="10">
        <v>10</v>
      </c>
      <c r="L94" s="10">
        <v>11</v>
      </c>
      <c r="M94" s="10">
        <v>12</v>
      </c>
      <c r="N94" s="10">
        <v>13</v>
      </c>
      <c r="O94" s="10">
        <v>14</v>
      </c>
      <c r="P94" s="10">
        <v>15</v>
      </c>
      <c r="Q94" s="10">
        <v>16</v>
      </c>
      <c r="R94" s="10">
        <v>17</v>
      </c>
      <c r="S94" s="10">
        <v>18</v>
      </c>
      <c r="T94" s="10">
        <v>19</v>
      </c>
      <c r="U94" s="10">
        <v>20</v>
      </c>
      <c r="V94" s="10">
        <v>21</v>
      </c>
      <c r="W94" s="10">
        <v>22</v>
      </c>
      <c r="X94" s="10">
        <v>23</v>
      </c>
      <c r="Y94" s="10">
        <v>24</v>
      </c>
      <c r="Z94" s="10">
        <v>25</v>
      </c>
      <c r="AA94" s="10">
        <v>26</v>
      </c>
      <c r="AB94" s="10">
        <v>27</v>
      </c>
      <c r="AC94" s="10">
        <v>28</v>
      </c>
      <c r="AD94" s="10">
        <v>29</v>
      </c>
      <c r="AE94" s="6"/>
      <c r="AF94" s="6"/>
      <c r="AG94" s="7"/>
      <c r="AH94" s="14" t="s">
        <v>56</v>
      </c>
      <c r="AI94" s="46">
        <f>IF(V106=1,AJ94*6/7,AJ94)</f>
        <v>0</v>
      </c>
      <c r="AJ94" s="44">
        <f>SUM(AH95:AH102)</f>
        <v>0</v>
      </c>
    </row>
    <row r="95" spans="1:35" ht="21" customHeight="1" thickBot="1">
      <c r="A95" s="11" t="s">
        <v>32</v>
      </c>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6"/>
      <c r="AF95" s="6"/>
      <c r="AG95" s="7" t="s">
        <v>33</v>
      </c>
      <c r="AH95" s="13">
        <f>(SUM(B95:AD95))/4</f>
        <v>0</v>
      </c>
      <c r="AI95" s="8" t="s">
        <v>34</v>
      </c>
    </row>
    <row r="96" spans="1:35" ht="21" customHeight="1" thickBot="1">
      <c r="A96" s="31" t="s">
        <v>81</v>
      </c>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6"/>
      <c r="AF96" s="6"/>
      <c r="AG96" s="7" t="s">
        <v>0</v>
      </c>
      <c r="AH96" s="13">
        <f>(SUM(B96:AD96))/2</f>
        <v>0</v>
      </c>
      <c r="AI96" s="37" t="s">
        <v>1</v>
      </c>
    </row>
    <row r="97" spans="1:35" ht="21" customHeight="1" thickBot="1">
      <c r="A97" s="31" t="s">
        <v>94</v>
      </c>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6"/>
      <c r="AF97" s="6"/>
      <c r="AG97" s="7" t="s">
        <v>33</v>
      </c>
      <c r="AH97" s="13">
        <f>(SUM(B97:AD97))/2</f>
        <v>0</v>
      </c>
      <c r="AI97" s="37" t="s">
        <v>1</v>
      </c>
    </row>
    <row r="98" spans="1:35" ht="21" customHeight="1" thickBot="1">
      <c r="A98" s="11" t="s">
        <v>83</v>
      </c>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6"/>
      <c r="AF98" s="6"/>
      <c r="AG98" s="7" t="s">
        <v>0</v>
      </c>
      <c r="AH98" s="13">
        <f>(SUM(B98:AD98))/4*3</f>
        <v>0</v>
      </c>
      <c r="AI98" s="37" t="s">
        <v>2</v>
      </c>
    </row>
    <row r="99" spans="1:35" ht="21" customHeight="1" thickBot="1">
      <c r="A99" s="11" t="s">
        <v>84</v>
      </c>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6"/>
      <c r="AF99" s="6"/>
      <c r="AG99" s="7" t="s">
        <v>33</v>
      </c>
      <c r="AH99" s="13">
        <f>(SUM(B99:AD99))/4*3</f>
        <v>0</v>
      </c>
      <c r="AI99" s="37" t="s">
        <v>2</v>
      </c>
    </row>
    <row r="100" spans="1:35" ht="21" customHeight="1" thickBot="1">
      <c r="A100" s="11" t="s">
        <v>85</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6"/>
      <c r="AF100" s="6"/>
      <c r="AG100" s="7" t="s">
        <v>0</v>
      </c>
      <c r="AH100" s="13">
        <f>SUM(B100:AD100)</f>
        <v>0</v>
      </c>
      <c r="AI100" s="38"/>
    </row>
    <row r="101" spans="1:35" ht="21" customHeight="1" thickBot="1">
      <c r="A101" s="11" t="s">
        <v>86</v>
      </c>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6"/>
      <c r="AF101" s="6"/>
      <c r="AG101" s="7" t="s">
        <v>33</v>
      </c>
      <c r="AH101" s="13">
        <f>SUM(B101:AD101)</f>
        <v>0</v>
      </c>
      <c r="AI101" s="38"/>
    </row>
    <row r="102" spans="1:35" ht="21" customHeight="1" thickBot="1">
      <c r="A102" s="11" t="s">
        <v>35</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6"/>
      <c r="AF102" s="6"/>
      <c r="AG102" s="7" t="s">
        <v>36</v>
      </c>
      <c r="AH102" s="13">
        <f>SUM(B102:AD102)</f>
        <v>0</v>
      </c>
      <c r="AI102" s="38"/>
    </row>
    <row r="103" spans="1:35" ht="15">
      <c r="A103" s="5"/>
      <c r="B103" s="39" t="s">
        <v>18</v>
      </c>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7"/>
      <c r="AH103" s="7"/>
      <c r="AI103" s="8"/>
    </row>
    <row r="104" spans="1:35" ht="15.75">
      <c r="A104" s="5"/>
      <c r="B104" s="47" t="s">
        <v>16</v>
      </c>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7"/>
      <c r="AH104" s="45"/>
      <c r="AI104" s="45"/>
    </row>
    <row r="105" spans="1:35" s="43" customFormat="1" ht="15">
      <c r="A105" s="5"/>
      <c r="B105" s="49" t="s">
        <v>5</v>
      </c>
      <c r="C105" s="49"/>
      <c r="D105" s="49" t="s">
        <v>6</v>
      </c>
      <c r="E105" s="49"/>
      <c r="F105" s="49" t="s">
        <v>7</v>
      </c>
      <c r="G105" s="49"/>
      <c r="H105" s="49" t="s">
        <v>8</v>
      </c>
      <c r="I105" s="49"/>
      <c r="J105" s="49" t="s">
        <v>9</v>
      </c>
      <c r="K105" s="49"/>
      <c r="L105" s="49" t="s">
        <v>10</v>
      </c>
      <c r="M105" s="49"/>
      <c r="N105" s="49" t="s">
        <v>11</v>
      </c>
      <c r="O105" s="49"/>
      <c r="P105" s="49" t="s">
        <v>12</v>
      </c>
      <c r="Q105" s="49"/>
      <c r="R105" s="49" t="s">
        <v>13</v>
      </c>
      <c r="S105" s="49"/>
      <c r="T105" s="49" t="s">
        <v>14</v>
      </c>
      <c r="U105" s="49"/>
      <c r="V105" s="49" t="s">
        <v>15</v>
      </c>
      <c r="W105" s="49"/>
      <c r="X105" s="40"/>
      <c r="Y105" s="40"/>
      <c r="Z105" s="40"/>
      <c r="AA105" s="40"/>
      <c r="AB105" s="40"/>
      <c r="AC105" s="40"/>
      <c r="AD105" s="40"/>
      <c r="AE105" s="40"/>
      <c r="AF105" s="40"/>
      <c r="AG105" s="41"/>
      <c r="AH105" s="42"/>
      <c r="AI105" s="42"/>
    </row>
    <row r="106" spans="1:35" ht="22.5" customHeight="1">
      <c r="A106" s="5"/>
      <c r="B106" s="65"/>
      <c r="C106" s="65"/>
      <c r="D106" s="65"/>
      <c r="E106" s="65"/>
      <c r="F106" s="65"/>
      <c r="G106" s="65"/>
      <c r="H106" s="65"/>
      <c r="I106" s="65"/>
      <c r="J106" s="65"/>
      <c r="K106" s="65"/>
      <c r="L106" s="65"/>
      <c r="M106" s="65"/>
      <c r="N106" s="65"/>
      <c r="O106" s="65"/>
      <c r="P106" s="65"/>
      <c r="Q106" s="65"/>
      <c r="R106" s="65"/>
      <c r="S106" s="65"/>
      <c r="T106" s="65"/>
      <c r="U106" s="65"/>
      <c r="V106" s="65"/>
      <c r="W106" s="65"/>
      <c r="X106" s="6"/>
      <c r="Y106" s="6"/>
      <c r="Z106" s="6"/>
      <c r="AA106" s="6"/>
      <c r="AB106" s="6"/>
      <c r="AC106" s="6"/>
      <c r="AD106" s="6"/>
      <c r="AE106" s="6"/>
      <c r="AF106" s="6"/>
      <c r="AG106" s="7"/>
      <c r="AH106" s="33"/>
      <c r="AI106" s="33"/>
    </row>
    <row r="107" spans="1:35" ht="13.5" customHeight="1" thickBot="1">
      <c r="A107" s="5"/>
      <c r="B107" s="32"/>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7"/>
      <c r="AH107" s="59" t="s">
        <v>20</v>
      </c>
      <c r="AI107" s="59"/>
    </row>
    <row r="108" spans="1:35" ht="22.5" customHeight="1" thickBot="1">
      <c r="A108" s="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15"/>
      <c r="AE108" s="15"/>
      <c r="AF108" s="6"/>
      <c r="AG108" s="7"/>
      <c r="AH108" s="53">
        <f>AI4+AI13+AI22+AI31+AI40+AI49+AI58+AI67+AI76+AI85+AI94</f>
        <v>0</v>
      </c>
      <c r="AI108" s="54"/>
    </row>
    <row r="109" spans="1:35" ht="16.5" thickBot="1">
      <c r="A109" s="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55" t="s">
        <v>57</v>
      </c>
      <c r="AE109" s="55"/>
      <c r="AF109" s="6"/>
      <c r="AG109" s="7"/>
      <c r="AH109" s="16"/>
      <c r="AI109" s="16"/>
    </row>
    <row r="110" spans="1:35" ht="22.5" customHeight="1" thickBot="1">
      <c r="A110" s="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17" t="s">
        <v>29</v>
      </c>
      <c r="AD110" s="56"/>
      <c r="AE110" s="57"/>
      <c r="AF110" s="6"/>
      <c r="AG110" s="7"/>
      <c r="AH110" s="58" t="s">
        <v>59</v>
      </c>
      <c r="AI110" s="58"/>
    </row>
    <row r="111" spans="1:35" ht="13.5" customHeight="1" thickBot="1">
      <c r="A111" s="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17"/>
      <c r="AC111" s="34"/>
      <c r="AD111" s="35"/>
      <c r="AE111" s="35"/>
      <c r="AF111" s="6"/>
      <c r="AG111" s="7"/>
      <c r="AH111" s="16"/>
      <c r="AI111" s="16"/>
    </row>
    <row r="112" spans="1:35" ht="22.5" customHeight="1" thickBot="1" thickTop="1">
      <c r="A112" s="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18"/>
      <c r="AG112" s="19" t="s">
        <v>17</v>
      </c>
      <c r="AH112" s="62" t="e">
        <f>AH108/AD110</f>
        <v>#DIV/0!</v>
      </c>
      <c r="AI112" s="63"/>
    </row>
    <row r="113" spans="1:35" ht="20.25" customHeight="1" thickTop="1">
      <c r="A113" s="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7"/>
      <c r="AH113" s="64" t="e">
        <f>IF(AH112&gt;900,"大規模事業所Ⅱ",IF(AH112&gt;750,"大規模事業所Ⅰ",IF(AH112&gt;300,"通常規模型事業所","小規模型事業所")))</f>
        <v>#DIV/0!</v>
      </c>
      <c r="AI113" s="64"/>
    </row>
    <row r="114" spans="1:35" ht="15">
      <c r="A114" s="20"/>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2"/>
      <c r="AH114" s="22"/>
      <c r="AI114" s="23"/>
    </row>
    <row r="115" spans="1:35" ht="15">
      <c r="A115" s="20"/>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2"/>
      <c r="AH115"/>
      <c r="AI115" s="23"/>
    </row>
    <row r="116" spans="1:35" ht="15">
      <c r="A116" s="24" t="s">
        <v>60</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5"/>
      <c r="AF116" s="21"/>
      <c r="AG116" s="22"/>
      <c r="AH116" s="22"/>
      <c r="AI116" s="23"/>
    </row>
    <row r="117" spans="1:35" ht="15">
      <c r="A117" s="24" t="s">
        <v>95</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1"/>
      <c r="AG117" s="22"/>
      <c r="AH117" s="22"/>
      <c r="AI117" s="23"/>
    </row>
    <row r="118" spans="1:35" ht="15">
      <c r="A118" s="24" t="s">
        <v>19</v>
      </c>
      <c r="B118" s="24"/>
      <c r="C118" s="24"/>
      <c r="D118" s="24"/>
      <c r="E118" s="24"/>
      <c r="F118" s="24"/>
      <c r="G118" s="24"/>
      <c r="H118" s="24"/>
      <c r="I118" s="24"/>
      <c r="J118" s="24"/>
      <c r="K118" s="24"/>
      <c r="L118" s="24"/>
      <c r="M118" s="24"/>
      <c r="N118" s="24" t="s">
        <v>62</v>
      </c>
      <c r="O118" s="24"/>
      <c r="P118" s="24"/>
      <c r="Q118" s="24"/>
      <c r="R118" s="24"/>
      <c r="S118" s="24"/>
      <c r="T118" s="24"/>
      <c r="U118" s="24"/>
      <c r="V118" s="24"/>
      <c r="W118" s="24"/>
      <c r="X118" s="24"/>
      <c r="Y118" s="24"/>
      <c r="Z118" s="24"/>
      <c r="AA118" s="24"/>
      <c r="AB118" s="24"/>
      <c r="AC118" s="24"/>
      <c r="AD118" s="24"/>
      <c r="AE118" s="24"/>
      <c r="AF118" s="21"/>
      <c r="AG118" s="22"/>
      <c r="AH118" s="22"/>
      <c r="AI118" s="23"/>
    </row>
    <row r="119" spans="1:35" ht="15">
      <c r="A119" s="26"/>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1"/>
      <c r="AG119" s="22"/>
      <c r="AH119" s="22"/>
      <c r="AI119" s="23"/>
    </row>
    <row r="120" spans="1:35" ht="15">
      <c r="A120" s="26"/>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1"/>
      <c r="AG120" s="22"/>
      <c r="AH120" s="22"/>
      <c r="AI120" s="23"/>
    </row>
    <row r="121" spans="1:35" ht="15">
      <c r="A121" s="26"/>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1"/>
      <c r="AG121" s="22"/>
      <c r="AH121" s="22"/>
      <c r="AI121" s="23"/>
    </row>
    <row r="122" spans="1:35" ht="15">
      <c r="A122" s="26"/>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1"/>
      <c r="AG122" s="22"/>
      <c r="AH122" s="22"/>
      <c r="AI122" s="23"/>
    </row>
    <row r="123" spans="1:35" ht="15">
      <c r="A123" s="20"/>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2"/>
      <c r="AH123" s="22"/>
      <c r="AI123" s="23"/>
    </row>
    <row r="124" spans="1:35" ht="15">
      <c r="A124" s="20" t="s">
        <v>63</v>
      </c>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2"/>
      <c r="AH124" s="22"/>
      <c r="AI124" s="23"/>
    </row>
    <row r="125" spans="1:35" ht="15">
      <c r="A125" s="20"/>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2"/>
      <c r="AH125" s="22"/>
      <c r="AI125" s="23"/>
    </row>
    <row r="126" spans="1:35" ht="70.5" customHeight="1">
      <c r="A126" s="60" t="s">
        <v>21</v>
      </c>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22"/>
      <c r="AH126" s="22"/>
      <c r="AI126" s="23"/>
    </row>
    <row r="127" spans="1:35" ht="13.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2"/>
      <c r="AH127" s="22"/>
      <c r="AI127" s="23"/>
    </row>
    <row r="128" spans="1:35" ht="100.5" customHeight="1">
      <c r="A128" s="60" t="s">
        <v>22</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22"/>
      <c r="AH128" s="22"/>
      <c r="AI128" s="23"/>
    </row>
    <row r="129" spans="1:35" ht="15">
      <c r="A129" s="20"/>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2"/>
      <c r="AH129" s="22"/>
      <c r="AI129" s="23"/>
    </row>
    <row r="130" spans="1:35" ht="27" customHeight="1">
      <c r="A130" s="60" t="s">
        <v>24</v>
      </c>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22"/>
      <c r="AH130" s="22"/>
      <c r="AI130" s="23"/>
    </row>
    <row r="131" spans="1:35" ht="15">
      <c r="A131" s="27"/>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2"/>
      <c r="AH131" s="22"/>
      <c r="AI131" s="23"/>
    </row>
    <row r="132" spans="1:35" ht="42.75" customHeight="1">
      <c r="A132" s="60" t="s">
        <v>23</v>
      </c>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22"/>
      <c r="AH132" s="22"/>
      <c r="AI132" s="23"/>
    </row>
    <row r="133" spans="1:35" ht="15">
      <c r="A133" s="20"/>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2"/>
      <c r="AH133" s="22"/>
      <c r="AI133" s="23"/>
    </row>
    <row r="134" spans="1:35" ht="66.75" customHeight="1">
      <c r="A134" s="50" t="s">
        <v>25</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28"/>
      <c r="AH134" s="28"/>
      <c r="AI134" s="28"/>
    </row>
    <row r="135" spans="1:35" ht="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row>
    <row r="136" spans="1:35" ht="67.5" customHeight="1">
      <c r="A136" s="50" t="s">
        <v>26</v>
      </c>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28"/>
      <c r="AH136" s="28"/>
      <c r="AI136" s="28"/>
    </row>
    <row r="137" spans="1:35" ht="15">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29"/>
      <c r="AH137" s="29"/>
      <c r="AI137" s="29"/>
    </row>
    <row r="138" spans="1:35" ht="162" customHeight="1">
      <c r="A138" s="50" t="s">
        <v>28</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29"/>
      <c r="AH138" s="29"/>
      <c r="AI138" s="29"/>
    </row>
    <row r="140" spans="1:32" ht="36" customHeight="1">
      <c r="A140" s="50" t="s">
        <v>68</v>
      </c>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row>
  </sheetData>
  <sheetProtection/>
  <mergeCells count="39">
    <mergeCell ref="P105:Q105"/>
    <mergeCell ref="R105:S105"/>
    <mergeCell ref="AH112:AI112"/>
    <mergeCell ref="B105:C105"/>
    <mergeCell ref="D105:E105"/>
    <mergeCell ref="F105:G105"/>
    <mergeCell ref="H105:I105"/>
    <mergeCell ref="T105:U105"/>
    <mergeCell ref="V105:W105"/>
    <mergeCell ref="J105:K105"/>
    <mergeCell ref="L105:M105"/>
    <mergeCell ref="N105:O105"/>
    <mergeCell ref="A126:AF126"/>
    <mergeCell ref="AH113:AI113"/>
    <mergeCell ref="B106:C106"/>
    <mergeCell ref="D106:E106"/>
    <mergeCell ref="F106:G106"/>
    <mergeCell ref="H106:I106"/>
    <mergeCell ref="T106:U106"/>
    <mergeCell ref="V106:W106"/>
    <mergeCell ref="R106:S106"/>
    <mergeCell ref="J106:K106"/>
    <mergeCell ref="A128:AF128"/>
    <mergeCell ref="A2:AI2"/>
    <mergeCell ref="AH108:AI108"/>
    <mergeCell ref="AD109:AE109"/>
    <mergeCell ref="AD110:AE110"/>
    <mergeCell ref="AH110:AI110"/>
    <mergeCell ref="AH107:AI107"/>
    <mergeCell ref="L106:M106"/>
    <mergeCell ref="N106:O106"/>
    <mergeCell ref="P106:Q106"/>
    <mergeCell ref="A137:AF137"/>
    <mergeCell ref="A138:AF138"/>
    <mergeCell ref="A140:AF140"/>
    <mergeCell ref="A130:AF130"/>
    <mergeCell ref="A132:AF132"/>
    <mergeCell ref="A134:AF134"/>
    <mergeCell ref="A136:AF136"/>
  </mergeCells>
  <dataValidations count="1">
    <dataValidation allowBlank="1" showInputMessage="1" showErrorMessage="1" sqref="B5:AE12 B14:AF21 B23:AE30 B32:AF39 B41:AF48 B50:AE57 B59:AF66 B68:AE75 B77:AF84 B86:AF93 B95:AD102 AD110:AE111"/>
  </dataValidations>
  <printOptions/>
  <pageMargins left="0.3937007874015748" right="0" top="0.5905511811023623" bottom="0" header="0.5118110236220472" footer="0.5118110236220472"/>
  <pageSetup horizontalDpi="600" verticalDpi="600" orientation="landscape" paperSize="9" scale="89" r:id="rId2"/>
  <rowBreaks count="3" manualBreakCount="3">
    <brk id="30" max="34" man="1"/>
    <brk id="57" max="34" man="1"/>
    <brk id="84"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dcterms:modified xsi:type="dcterms:W3CDTF">2023-11-09T09:31:14Z</dcterms:modified>
  <cp:category/>
  <cp:version/>
  <cp:contentType/>
  <cp:contentStatus/>
  <cp:revision>1</cp:revision>
</cp:coreProperties>
</file>