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ifile01\28_都市整備課\【２管理係】\14．経営比較分析表\R5年度（R4年度分）\02_提出\"/>
    </mc:Choice>
  </mc:AlternateContent>
  <workbookProtection workbookAlgorithmName="SHA-512" workbookHashValue="yHcYo+9pIERuhN3ljGJV/dp/D01yNVminrNa83/0WjJbHxCWU0Pn3HvGW/VFFpmiMflRu5KuBshGYdPTfkX73Q==" workbookSaltValue="LLt2a0Weh5Q7FUxMGhZH5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<sst xmlns="http://schemas.openxmlformats.org/spreadsheetml/2006/main" count="275" uniqueCount="116">
  <si>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</si>
  <si>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</si>
  <si>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</si>
  <si>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</si>
  <si>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</si>
  <si>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</si>
  <si>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</si>
  <si>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</si>
  <si>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</si>
  <si>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</si>
  <si>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</si>
  <si>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</si>
  <si>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</si>
  <si>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</si>
  <si>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</si>
  <si>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</si>
  <si>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</si>
  <si>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</si>
  <si>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</si>
  <si>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</si>
  <si>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</si>
  <si>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</si>
  <si>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</si>
  <si>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</si>
  <si>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</si>
  <si>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</si>
  <si>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</si>
  <si>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</si>
  <si>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</si>
  <si>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</si>
  <si>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</si>
  <si>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</si>
  <si>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</si>
  <si>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</si>
  <si>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</si>
  <si>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</si>
  <si>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</si>
  <si>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</si>
  <si>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</si>
  <si>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</si>
  <si>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</si>
  <si>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</si>
  <si>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</si>
  <si>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</si>
  <si>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</si>
  <si>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</si>
  <si>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</si>
  <si>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</si>
  <si>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</si>
  <si>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</si>
  <si>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</si>
  <si>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</si>
  <si>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</si>
  <si>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</si>
  <si>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</si>
  <si>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</si>
  <si>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</si>
  <si>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</si>
  <si>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</si>
  <si>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</si>
  <si>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</si>
  <si>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</si>
  <si>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</si>
  <si>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</si>
  <si>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</si>
  <si>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</si>
  <si>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</si>
  <si>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</si>
  <si>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</si>
  <si>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</si>
  <si>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</si>
  <si>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</si>
  <si>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</si>
  <si>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</si>
  <si>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</si>
  <si>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</si>
  <si>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</si>
  <si>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</si>
  <si>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</si>
  <si>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</si>
  <si>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</si>
  <si>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</si>
  <si>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</si>
  <si>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</si>
  <si>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</si>
  <si>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</si>
  <si>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</si>
  <si>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</si>
  <si>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</si>
  <si>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</si>
  <si>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</si>
  <si>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</si>
  <si>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</si>
  <si>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</si>
  <si>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</si>
  <si>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</si>
  <si>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</si>
  <si>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</si>
  <si>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</si>
  <si>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</si>
  <si>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</si>
  <si>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</si>
  <si>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</si>
  <si>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</si>
  <si>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</si>
  <si>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</si>
  <si>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</si>
  <si>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</si>
  <si>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</si>
  <si>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</si>
  <si>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</si>
  <si>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</si>
  <si>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</si>
  <si>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当市は令和２年度より法適用したため、各数値は令和２年度以降のものだけ記載されている。
　経常収支比率についてみると、100％は超えているが、これは一般会計からの繰入金によるものが大きい。経費回収率については令和３年度からみると若干増加したものの、使用料で賄えきれていない状況のため、さらなる経費の削減や料金改定を踏まえ適正な使用料収入の確保について検討が必要と思われる。
　企業債残高対事業規模比率については、償還額に対し借入額が少ないため減少傾向にあるが、今後はストックマネジメント計画に基づき処理場の更新を進めていくにあたり、新規借り入れも予定しているため、事業規模の検討や財源確保に努める必要がある。
　施設利用率については横ばいで、類似団体平均を超えてはいるものの、30％程度の余力がある状態である。
　水洗化率は類似団体の平均値を上回るが、全国平均には及ばず、整備区域を広げる予定のない現在、下水道未接続の建物へ啓発を続けていくことで水洗化率を引き上げていく努力が必要である。
　市街地の公共下水道整備は概ね終了しており、今後大幅な供用開始区域の拡大は当分の間予定していないため、これら経営指標の数値改善のためには水洗化率の更なる向上、効率的な経営による費用の抑制と同時に、適切な使用料の設定も必要と思われる。</t>
    <rPh sb="1" eb="3">
      <t>トウシ</t>
    </rPh>
    <rPh sb="4" eb="6">
      <t>レイワ</t>
    </rPh>
    <rPh sb="7" eb="9">
      <t>ネンド</t>
    </rPh>
    <rPh sb="11" eb="12">
      <t>ホウ</t>
    </rPh>
    <rPh sb="12" eb="14">
      <t>テキヨウ</t>
    </rPh>
    <rPh sb="19" eb="22">
      <t>カクスウチ</t>
    </rPh>
    <rPh sb="23" eb="25">
      <t>レイワ</t>
    </rPh>
    <rPh sb="26" eb="28">
      <t>ネンド</t>
    </rPh>
    <rPh sb="28" eb="30">
      <t>イコウ</t>
    </rPh>
    <rPh sb="35" eb="37">
      <t>キサイ</t>
    </rPh>
    <rPh sb="46" eb="48">
      <t>ケイジョウ</t>
    </rPh>
    <rPh sb="48" eb="50">
      <t>シュウシ</t>
    </rPh>
    <rPh sb="50" eb="52">
      <t>ヒリツ</t>
    </rPh>
    <rPh sb="65" eb="66">
      <t>コ</t>
    </rPh>
    <rPh sb="75" eb="77">
      <t>イッパン</t>
    </rPh>
    <rPh sb="77" eb="79">
      <t>カイケイ</t>
    </rPh>
    <rPh sb="82" eb="83">
      <t>ク</t>
    </rPh>
    <rPh sb="83" eb="84">
      <t>イ</t>
    </rPh>
    <rPh sb="84" eb="85">
      <t>キン</t>
    </rPh>
    <rPh sb="91" eb="92">
      <t>オオ</t>
    </rPh>
    <rPh sb="95" eb="97">
      <t>ケイヒ</t>
    </rPh>
    <rPh sb="97" eb="99">
      <t>カイシュウ</t>
    </rPh>
    <rPh sb="99" eb="100">
      <t>リツ</t>
    </rPh>
    <rPh sb="105" eb="107">
      <t>レイワ</t>
    </rPh>
    <rPh sb="108" eb="110">
      <t>ネンド</t>
    </rPh>
    <rPh sb="115" eb="117">
      <t>ジャッカン</t>
    </rPh>
    <rPh sb="117" eb="119">
      <t>ゾウカ</t>
    </rPh>
    <rPh sb="125" eb="128">
      <t>シヨウリョウ</t>
    </rPh>
    <rPh sb="129" eb="130">
      <t>マカナ</t>
    </rPh>
    <rPh sb="137" eb="139">
      <t>ジョウキョウ</t>
    </rPh>
    <rPh sb="147" eb="149">
      <t>ケイヒ</t>
    </rPh>
    <rPh sb="150" eb="152">
      <t>サクゲン</t>
    </rPh>
    <rPh sb="153" eb="155">
      <t>リョウキン</t>
    </rPh>
    <rPh sb="155" eb="157">
      <t>カイテイ</t>
    </rPh>
    <rPh sb="158" eb="159">
      <t>フ</t>
    </rPh>
    <rPh sb="161" eb="163">
      <t>テキセイ</t>
    </rPh>
    <rPh sb="164" eb="167">
      <t>シヨウリョウ</t>
    </rPh>
    <rPh sb="167" eb="169">
      <t>シュウニュウ</t>
    </rPh>
    <rPh sb="170" eb="172">
      <t>カクホ</t>
    </rPh>
    <rPh sb="176" eb="178">
      <t>ケントウ</t>
    </rPh>
    <rPh sb="179" eb="181">
      <t>ヒツヨウ</t>
    </rPh>
    <rPh sb="182" eb="183">
      <t>オモ</t>
    </rPh>
    <rPh sb="207" eb="210">
      <t>ショウカンガク</t>
    </rPh>
    <rPh sb="211" eb="212">
      <t>タイ</t>
    </rPh>
    <rPh sb="213" eb="216">
      <t>カリイレガク</t>
    </rPh>
    <rPh sb="217" eb="218">
      <t>スク</t>
    </rPh>
    <rPh sb="222" eb="226">
      <t>ゲンショウケイコウ</t>
    </rPh>
    <rPh sb="231" eb="233">
      <t>コンゴ</t>
    </rPh>
    <rPh sb="244" eb="246">
      <t>ケイカク</t>
    </rPh>
    <rPh sb="247" eb="248">
      <t>モト</t>
    </rPh>
    <rPh sb="250" eb="253">
      <t>ショリジョウ</t>
    </rPh>
    <rPh sb="254" eb="256">
      <t>コウシン</t>
    </rPh>
    <rPh sb="257" eb="258">
      <t>スス</t>
    </rPh>
    <rPh sb="269" eb="270">
      <t>カ</t>
    </rPh>
    <rPh sb="271" eb="272">
      <t>イ</t>
    </rPh>
    <rPh sb="274" eb="276">
      <t>ヨテイ</t>
    </rPh>
    <rPh sb="283" eb="285">
      <t>ジギョウ</t>
    </rPh>
    <rPh sb="285" eb="287">
      <t>キボ</t>
    </rPh>
    <rPh sb="288" eb="290">
      <t>ケントウ</t>
    </rPh>
    <rPh sb="291" eb="295">
      <t>ザイゲンカクホ</t>
    </rPh>
    <rPh sb="296" eb="297">
      <t>ツト</t>
    </rPh>
    <rPh sb="317" eb="318">
      <t>ヨコ</t>
    </rPh>
    <rPh sb="387" eb="391">
      <t>セイビクイキ</t>
    </rPh>
    <rPh sb="392" eb="393">
      <t>ヒロ</t>
    </rPh>
    <rPh sb="395" eb="397">
      <t>ヨテイ</t>
    </rPh>
    <rPh sb="400" eb="402">
      <t>ゲンザイ</t>
    </rPh>
    <rPh sb="403" eb="406">
      <t>ゲスイドウ</t>
    </rPh>
    <rPh sb="406" eb="409">
      <t>ミセツゾク</t>
    </rPh>
    <rPh sb="410" eb="412">
      <t>タテモノ</t>
    </rPh>
    <rPh sb="416" eb="417">
      <t>ツヅ</t>
    </rPh>
    <rPh sb="424" eb="428">
      <t>スイセンカリツ</t>
    </rPh>
    <rPh sb="429" eb="430">
      <t>ヒ</t>
    </rPh>
    <rPh sb="431" eb="432">
      <t>ア</t>
    </rPh>
    <rPh sb="436" eb="438">
      <t>ドリョク</t>
    </rPh>
    <rPh sb="483" eb="485">
      <t>トウブン</t>
    </rPh>
    <rPh sb="486" eb="487">
      <t>アイダ</t>
    </rPh>
    <rPh sb="487" eb="489">
      <t>ヨテイ</t>
    </rPh>
    <rPh sb="557" eb="558">
      <t>オモ</t>
    </rPh>
    <phoneticPr fontId="4"/>
  </si>
  <si>
    <t>　本市の公共下水道事業は平成10年の供用開始からの経過年数が25年であり、耐用年数が50年の管渠については、老朽化対策が必要な段階には至っていないため、管渠改善率は０％である。
　一方、処理場の施設・設備については耐用年数が概ね20年であり、実際に浄化センターの主要部分について経年的劣化、それによる処理機能の低下が認められる。
　このため、事故の未然防止及びライフサイクルコストの最小限化を図って平成27年度から令和２年度まで長寿命化事業を実施し、その後はストックマネジメント計画に基づき、施設の更新等を随時行っていく予定である。</t>
    <rPh sb="239" eb="241">
      <t>ケイカク</t>
    </rPh>
    <rPh sb="242" eb="243">
      <t>モト</t>
    </rPh>
    <phoneticPr fontId="4"/>
  </si>
  <si>
    <t xml:space="preserve">　供用開始からの年数としては長い方ではないが、処理場施設設備については既に長寿命化や更新等が必要な段階に入っており、それらの対策を進めている。将来的な管渠の老朽化も見据えて、事業を計画的に進めていかなければならない。
　令和２年度から地方公営企業法を適用しており、今後は財政状況を明確にした上で、適正な使用料の検討など健全な事業運営に向けた対策がとれるよう努める。
　また、長寿命化のための設備更新等における高効率機器の導入をはじめとする、経費の削減による汚水処理原価の抑制を図る。
　さらに、未接続世帯へのより一層の下水道普及促進により、水洗化率の向上を図りたい。
</t>
    <rPh sb="28" eb="30">
      <t>セツビ</t>
    </rPh>
    <rPh sb="90" eb="93">
      <t>ケイカクテキ</t>
    </rPh>
    <rPh sb="132" eb="134">
      <t>コンゴ</t>
    </rPh>
    <rPh sb="148" eb="150">
      <t>テキセイ</t>
    </rPh>
    <rPh sb="159" eb="161">
      <t>ケンゼン</t>
    </rPh>
    <rPh sb="162" eb="164">
      <t>ジギョウ</t>
    </rPh>
    <rPh sb="164" eb="166">
      <t>ウンエイ</t>
    </rPh>
    <rPh sb="167" eb="168">
      <t>ム</t>
    </rPh>
    <rPh sb="170" eb="172">
      <t>タイサク</t>
    </rPh>
    <rPh sb="178" eb="179">
      <t>ツト</t>
    </rPh>
    <rPh sb="238" eb="239">
      <t>ハカ</t>
    </rPh>
    <rPh sb="256" eb="258">
      <t>イッソウ</t>
    </rPh>
    <rPh sb="278" eb="27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</si>
</sst>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252-4D14-BA90-CF88B34AC1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F252-4D14-BA90-CF88B34AC1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65.209999999999994</c:v>
                </c:pt>
                <c:pt idx="3">
                  <c:v>63.72</c:v>
                </c:pt>
                <c:pt idx="4">
                  <c:v>63.56</c:v>
                </c:pt>
              </c:numCache>
            </c:numRef>
          </c:val>
          <c:extLst>
            <c:ext xmlns:c16="http://schemas.microsoft.com/office/drawing/2014/chart" uri="{C3380CC4-5D6E-409C-BE32-E72D297353CC}">
              <c16:uniqueId val="{00000000-7D2B-4382-8E3A-8F7B900B8C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7D2B-4382-8E3A-8F7B900B8C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90.76</c:v>
                </c:pt>
                <c:pt idx="3">
                  <c:v>91.57</c:v>
                </c:pt>
                <c:pt idx="4">
                  <c:v>92</c:v>
                </c:pt>
              </c:numCache>
            </c:numRef>
          </c:val>
          <c:extLst>
            <c:ext xmlns:c16="http://schemas.microsoft.com/office/drawing/2014/chart" uri="{C3380CC4-5D6E-409C-BE32-E72D297353CC}">
              <c16:uniqueId val="{00000000-FA22-42C9-9BE4-DB86D2FBB6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FA22-42C9-9BE4-DB86D2FBB6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114.73</c:v>
                </c:pt>
                <c:pt idx="3">
                  <c:v>118.55</c:v>
                </c:pt>
                <c:pt idx="4">
                  <c:v>117.41</c:v>
                </c:pt>
              </c:numCache>
            </c:numRef>
          </c:val>
          <c:extLst>
            <c:ext xmlns:c16="http://schemas.microsoft.com/office/drawing/2014/chart" uri="{C3380CC4-5D6E-409C-BE32-E72D297353CC}">
              <c16:uniqueId val="{00000000-75F3-4CC2-A637-034DC40BF4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75F3-4CC2-A637-034DC40BF4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3.55</c:v>
                </c:pt>
                <c:pt idx="3">
                  <c:v>7.29</c:v>
                </c:pt>
                <c:pt idx="4">
                  <c:v>10.45</c:v>
                </c:pt>
              </c:numCache>
            </c:numRef>
          </c:val>
          <c:extLst>
            <c:ext xmlns:c16="http://schemas.microsoft.com/office/drawing/2014/chart" uri="{C3380CC4-5D6E-409C-BE32-E72D297353CC}">
              <c16:uniqueId val="{00000000-7CBF-4735-BBF2-F2501B38E5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7CBF-4735-BBF2-F2501B38E5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BA-44DD-8F6E-4EA82D56F4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6DBA-44DD-8F6E-4EA82D56F4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D7-40DC-84A6-2A9481A78C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EED7-40DC-84A6-2A9481A78C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15.79</c:v>
                </c:pt>
                <c:pt idx="3">
                  <c:v>18.43</c:v>
                </c:pt>
                <c:pt idx="4">
                  <c:v>17.84</c:v>
                </c:pt>
              </c:numCache>
            </c:numRef>
          </c:val>
          <c:extLst>
            <c:ext xmlns:c16="http://schemas.microsoft.com/office/drawing/2014/chart" uri="{C3380CC4-5D6E-409C-BE32-E72D297353CC}">
              <c16:uniqueId val="{00000000-57D0-44E7-9664-562E87E4CC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57D0-44E7-9664-562E87E4CC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339.31</c:v>
                </c:pt>
                <c:pt idx="3">
                  <c:v>317.55</c:v>
                </c:pt>
                <c:pt idx="4">
                  <c:v>118.49</c:v>
                </c:pt>
              </c:numCache>
            </c:numRef>
          </c:val>
          <c:extLst>
            <c:ext xmlns:c16="http://schemas.microsoft.com/office/drawing/2014/chart" uri="{C3380CC4-5D6E-409C-BE32-E72D297353CC}">
              <c16:uniqueId val="{00000000-0456-49A9-B1B4-CB63F6D0D1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0456-49A9-B1B4-CB63F6D0D1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91.43</c:v>
                </c:pt>
                <c:pt idx="3">
                  <c:v>86.49</c:v>
                </c:pt>
                <c:pt idx="4">
                  <c:v>94.82</c:v>
                </c:pt>
              </c:numCache>
            </c:numRef>
          </c:val>
          <c:extLst>
            <c:ext xmlns:c16="http://schemas.microsoft.com/office/drawing/2014/chart" uri="{C3380CC4-5D6E-409C-BE32-E72D297353CC}">
              <c16:uniqueId val="{00000000-E5AF-4D7E-A8B8-738794C1B3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E5AF-4D7E-A8B8-738794C1B3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157.78</c:v>
                </c:pt>
                <c:pt idx="3">
                  <c:v>166.01</c:v>
                </c:pt>
                <c:pt idx="4">
                  <c:v>151.71</c:v>
                </c:pt>
              </c:numCache>
            </c:numRef>
          </c:val>
          <c:extLst>
            <c:ext xmlns:c16="http://schemas.microsoft.com/office/drawing/2014/chart" uri="{C3380CC4-5D6E-409C-BE32-E72D297353CC}">
              <c16:uniqueId val="{00000000-4D02-4DD5-BC95-18EF96DE2D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4D02-4DD5-BC95-18EF96DE2D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宇和島市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70019</v>
      </c>
      <c r="AM8" s="37"/>
      <c r="AN8" s="37"/>
      <c r="AO8" s="37"/>
      <c r="AP8" s="37"/>
      <c r="AQ8" s="37"/>
      <c r="AR8" s="37"/>
      <c r="AS8" s="37"/>
      <c r="AT8" s="38">
        <f>データ!T6</f>
        <v>468.16</v>
      </c>
      <c r="AU8" s="38"/>
      <c r="AV8" s="38"/>
      <c r="AW8" s="38"/>
      <c r="AX8" s="38"/>
      <c r="AY8" s="38"/>
      <c r="AZ8" s="38"/>
      <c r="BA8" s="38"/>
      <c r="BB8" s="38">
        <f>データ!U6</f>
        <v>149.56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77.400000000000006</v>
      </c>
      <c r="J10" s="38"/>
      <c r="K10" s="38"/>
      <c r="L10" s="38"/>
      <c r="M10" s="38"/>
      <c r="N10" s="38"/>
      <c r="O10" s="38"/>
      <c r="P10" s="38">
        <f>データ!P6</f>
        <v>22.69</v>
      </c>
      <c r="Q10" s="38"/>
      <c r="R10" s="38"/>
      <c r="S10" s="38"/>
      <c r="T10" s="38"/>
      <c r="U10" s="38"/>
      <c r="V10" s="38"/>
      <c r="W10" s="38">
        <f>データ!Q6</f>
        <v>76.45</v>
      </c>
      <c r="X10" s="38"/>
      <c r="Y10" s="38"/>
      <c r="Z10" s="38"/>
      <c r="AA10" s="38"/>
      <c r="AB10" s="38"/>
      <c r="AC10" s="38"/>
      <c r="AD10" s="37">
        <f>データ!R6</f>
        <v>2662</v>
      </c>
      <c r="AE10" s="37"/>
      <c r="AF10" s="37"/>
      <c r="AG10" s="37"/>
      <c r="AH10" s="37"/>
      <c r="AI10" s="37"/>
      <c r="AJ10" s="37"/>
      <c r="AK10" s="2"/>
      <c r="AL10" s="37">
        <f>データ!V6</f>
        <v>15747</v>
      </c>
      <c r="AM10" s="37"/>
      <c r="AN10" s="37"/>
      <c r="AO10" s="37"/>
      <c r="AP10" s="37"/>
      <c r="AQ10" s="37"/>
      <c r="AR10" s="37"/>
      <c r="AS10" s="37"/>
      <c r="AT10" s="38">
        <f>データ!W6</f>
        <v>3.64</v>
      </c>
      <c r="AU10" s="38"/>
      <c r="AV10" s="38"/>
      <c r="AW10" s="38"/>
      <c r="AX10" s="38"/>
      <c r="AY10" s="38"/>
      <c r="AZ10" s="38"/>
      <c r="BA10" s="38"/>
      <c r="BB10" s="38">
        <f>データ!X6</f>
        <v>4326.1000000000004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0vyoLqpY7zNgUzbdHI8qvG/Yekzt9taMcU0Er1r6Jgu2HziYouRYoxYVQNKeQGgg60bWksu/dy2nxHl+LBxuw==" saltValue="aYBm1SKy1/Ou4U3iB3H77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382035</v>
      </c>
      <c r="D6" s="19">
        <f t="shared" si="3"/>
        <v>46</v>
      </c>
      <c r="E6" s="19">
        <f t="shared" si="3"/>
        <v>17</v>
      </c>
      <c r="F6" s="19">
        <f t="shared" si="3"/>
        <v>1</v>
      </c>
      <c r="G6" s="19">
        <f t="shared" si="3"/>
        <v>0</v>
      </c>
      <c r="H6" s="19" t="str">
        <f t="shared" si="3"/>
        <v>愛媛県　宇和島市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77.400000000000006</v>
      </c>
      <c r="P6" s="20">
        <f t="shared" si="3"/>
        <v>22.69</v>
      </c>
      <c r="Q6" s="20">
        <f t="shared" si="3"/>
        <v>76.45</v>
      </c>
      <c r="R6" s="20">
        <f t="shared" si="3"/>
        <v>2662</v>
      </c>
      <c r="S6" s="20">
        <f t="shared" si="3"/>
        <v>70019</v>
      </c>
      <c r="T6" s="20">
        <f t="shared" si="3"/>
        <v>468.16</v>
      </c>
      <c r="U6" s="20">
        <f t="shared" si="3"/>
        <v>149.56</v>
      </c>
      <c r="V6" s="20">
        <f t="shared" si="3"/>
        <v>15747</v>
      </c>
      <c r="W6" s="20">
        <f t="shared" si="3"/>
        <v>3.64</v>
      </c>
      <c r="X6" s="20">
        <f t="shared" si="3"/>
        <v>4326.1000000000004</v>
      </c>
      <c r="Y6" s="21" t="str">
        <f>IF(Y7="",NA(),Y7)</f>
        <v>-</v>
      </c>
      <c r="Z6" s="21" t="str">
        <f t="shared" ref="Z6:AH6" si="4">IF(Z7="",NA(),Z7)</f>
        <v>-</v>
      </c>
      <c r="AA6" s="21">
        <f t="shared" si="4"/>
        <v>114.73</v>
      </c>
      <c r="AB6" s="21">
        <f t="shared" si="4"/>
        <v>118.55</v>
      </c>
      <c r="AC6" s="21">
        <f t="shared" si="4"/>
        <v>117.41</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15.79</v>
      </c>
      <c r="AX6" s="21">
        <f t="shared" si="6"/>
        <v>18.43</v>
      </c>
      <c r="AY6" s="21">
        <f t="shared" si="6"/>
        <v>17.84</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339.31</v>
      </c>
      <c r="BI6" s="21">
        <f t="shared" si="7"/>
        <v>317.55</v>
      </c>
      <c r="BJ6" s="21">
        <f t="shared" si="7"/>
        <v>118.49</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91.43</v>
      </c>
      <c r="BT6" s="21">
        <f t="shared" si="8"/>
        <v>86.49</v>
      </c>
      <c r="BU6" s="21">
        <f t="shared" si="8"/>
        <v>94.82</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157.78</v>
      </c>
      <c r="CE6" s="21">
        <f t="shared" si="9"/>
        <v>166.01</v>
      </c>
      <c r="CF6" s="21">
        <f t="shared" si="9"/>
        <v>151.71</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65.209999999999994</v>
      </c>
      <c r="CP6" s="21">
        <f t="shared" si="10"/>
        <v>63.72</v>
      </c>
      <c r="CQ6" s="21">
        <f t="shared" si="10"/>
        <v>63.56</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90.76</v>
      </c>
      <c r="DA6" s="21">
        <f t="shared" si="11"/>
        <v>91.57</v>
      </c>
      <c r="DB6" s="21">
        <f t="shared" si="11"/>
        <v>92</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3.55</v>
      </c>
      <c r="DL6" s="21">
        <f t="shared" si="12"/>
        <v>7.29</v>
      </c>
      <c r="DM6" s="21">
        <f t="shared" si="12"/>
        <v>10.45</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382035</v>
      </c>
      <c r="D7" s="23">
        <v>46</v>
      </c>
      <c r="E7" s="23">
        <v>17</v>
      </c>
      <c r="F7" s="23">
        <v>1</v>
      </c>
      <c r="G7" s="23">
        <v>0</v>
      </c>
      <c r="H7" s="23" t="s">
        <v>95</v>
      </c>
      <c r="I7" s="23" t="s">
        <v>96</v>
      </c>
      <c r="J7" s="23" t="s">
        <v>97</v>
      </c>
      <c r="K7" s="23" t="s">
        <v>98</v>
      </c>
      <c r="L7" s="23" t="s">
        <v>99</v>
      </c>
      <c r="M7" s="23" t="s">
        <v>100</v>
      </c>
      <c r="N7" s="24" t="s">
        <v>101</v>
      </c>
      <c r="O7" s="24">
        <v>77.400000000000006</v>
      </c>
      <c r="P7" s="24">
        <v>22.69</v>
      </c>
      <c r="Q7" s="24">
        <v>76.45</v>
      </c>
      <c r="R7" s="24">
        <v>2662</v>
      </c>
      <c r="S7" s="24">
        <v>70019</v>
      </c>
      <c r="T7" s="24">
        <v>468.16</v>
      </c>
      <c r="U7" s="24">
        <v>149.56</v>
      </c>
      <c r="V7" s="24">
        <v>15747</v>
      </c>
      <c r="W7" s="24">
        <v>3.64</v>
      </c>
      <c r="X7" s="24">
        <v>4326.1000000000004</v>
      </c>
      <c r="Y7" s="24" t="s">
        <v>101</v>
      </c>
      <c r="Z7" s="24" t="s">
        <v>101</v>
      </c>
      <c r="AA7" s="24">
        <v>114.73</v>
      </c>
      <c r="AB7" s="24">
        <v>118.55</v>
      </c>
      <c r="AC7" s="24">
        <v>117.41</v>
      </c>
      <c r="AD7" s="24" t="s">
        <v>101</v>
      </c>
      <c r="AE7" s="24" t="s">
        <v>101</v>
      </c>
      <c r="AF7" s="24">
        <v>107.21</v>
      </c>
      <c r="AG7" s="24">
        <v>107.08</v>
      </c>
      <c r="AH7" s="24">
        <v>106.08</v>
      </c>
      <c r="AI7" s="24">
        <v>106.11</v>
      </c>
      <c r="AJ7" s="24" t="s">
        <v>101</v>
      </c>
      <c r="AK7" s="24" t="s">
        <v>101</v>
      </c>
      <c r="AL7" s="24">
        <v>0</v>
      </c>
      <c r="AM7" s="24">
        <v>0</v>
      </c>
      <c r="AN7" s="24">
        <v>0</v>
      </c>
      <c r="AO7" s="24" t="s">
        <v>101</v>
      </c>
      <c r="AP7" s="24" t="s">
        <v>101</v>
      </c>
      <c r="AQ7" s="24">
        <v>43.71</v>
      </c>
      <c r="AR7" s="24">
        <v>45.94</v>
      </c>
      <c r="AS7" s="24">
        <v>29.34</v>
      </c>
      <c r="AT7" s="24">
        <v>3.15</v>
      </c>
      <c r="AU7" s="24" t="s">
        <v>101</v>
      </c>
      <c r="AV7" s="24" t="s">
        <v>101</v>
      </c>
      <c r="AW7" s="24">
        <v>15.79</v>
      </c>
      <c r="AX7" s="24">
        <v>18.43</v>
      </c>
      <c r="AY7" s="24">
        <v>17.84</v>
      </c>
      <c r="AZ7" s="24" t="s">
        <v>101</v>
      </c>
      <c r="BA7" s="24" t="s">
        <v>101</v>
      </c>
      <c r="BB7" s="24">
        <v>40.67</v>
      </c>
      <c r="BC7" s="24">
        <v>47.7</v>
      </c>
      <c r="BD7" s="24">
        <v>50.59</v>
      </c>
      <c r="BE7" s="24">
        <v>73.44</v>
      </c>
      <c r="BF7" s="24" t="s">
        <v>101</v>
      </c>
      <c r="BG7" s="24" t="s">
        <v>101</v>
      </c>
      <c r="BH7" s="24">
        <v>339.31</v>
      </c>
      <c r="BI7" s="24">
        <v>317.55</v>
      </c>
      <c r="BJ7" s="24">
        <v>118.49</v>
      </c>
      <c r="BK7" s="24" t="s">
        <v>101</v>
      </c>
      <c r="BL7" s="24" t="s">
        <v>101</v>
      </c>
      <c r="BM7" s="24">
        <v>1050.51</v>
      </c>
      <c r="BN7" s="24">
        <v>1102.01</v>
      </c>
      <c r="BO7" s="24">
        <v>987.36</v>
      </c>
      <c r="BP7" s="24">
        <v>652.82000000000005</v>
      </c>
      <c r="BQ7" s="24" t="s">
        <v>101</v>
      </c>
      <c r="BR7" s="24" t="s">
        <v>101</v>
      </c>
      <c r="BS7" s="24">
        <v>91.43</v>
      </c>
      <c r="BT7" s="24">
        <v>86.49</v>
      </c>
      <c r="BU7" s="24">
        <v>94.82</v>
      </c>
      <c r="BV7" s="24" t="s">
        <v>101</v>
      </c>
      <c r="BW7" s="24" t="s">
        <v>101</v>
      </c>
      <c r="BX7" s="24">
        <v>82.65</v>
      </c>
      <c r="BY7" s="24">
        <v>82.55</v>
      </c>
      <c r="BZ7" s="24">
        <v>83.55</v>
      </c>
      <c r="CA7" s="24">
        <v>97.61</v>
      </c>
      <c r="CB7" s="24" t="s">
        <v>101</v>
      </c>
      <c r="CC7" s="24" t="s">
        <v>101</v>
      </c>
      <c r="CD7" s="24">
        <v>157.78</v>
      </c>
      <c r="CE7" s="24">
        <v>166.01</v>
      </c>
      <c r="CF7" s="24">
        <v>151.71</v>
      </c>
      <c r="CG7" s="24" t="s">
        <v>101</v>
      </c>
      <c r="CH7" s="24" t="s">
        <v>101</v>
      </c>
      <c r="CI7" s="24">
        <v>186.3</v>
      </c>
      <c r="CJ7" s="24">
        <v>188.38</v>
      </c>
      <c r="CK7" s="24">
        <v>185.98</v>
      </c>
      <c r="CL7" s="24">
        <v>138.29</v>
      </c>
      <c r="CM7" s="24" t="s">
        <v>101</v>
      </c>
      <c r="CN7" s="24" t="s">
        <v>101</v>
      </c>
      <c r="CO7" s="24">
        <v>65.209999999999994</v>
      </c>
      <c r="CP7" s="24">
        <v>63.72</v>
      </c>
      <c r="CQ7" s="24">
        <v>63.56</v>
      </c>
      <c r="CR7" s="24" t="s">
        <v>101</v>
      </c>
      <c r="CS7" s="24" t="s">
        <v>101</v>
      </c>
      <c r="CT7" s="24">
        <v>50.53</v>
      </c>
      <c r="CU7" s="24">
        <v>51.42</v>
      </c>
      <c r="CV7" s="24">
        <v>48.95</v>
      </c>
      <c r="CW7" s="24">
        <v>59.1</v>
      </c>
      <c r="CX7" s="24" t="s">
        <v>101</v>
      </c>
      <c r="CY7" s="24" t="s">
        <v>101</v>
      </c>
      <c r="CZ7" s="24">
        <v>90.76</v>
      </c>
      <c r="DA7" s="24">
        <v>91.57</v>
      </c>
      <c r="DB7" s="24">
        <v>92</v>
      </c>
      <c r="DC7" s="24" t="s">
        <v>101</v>
      </c>
      <c r="DD7" s="24" t="s">
        <v>101</v>
      </c>
      <c r="DE7" s="24">
        <v>82.08</v>
      </c>
      <c r="DF7" s="24">
        <v>81.34</v>
      </c>
      <c r="DG7" s="24">
        <v>81.14</v>
      </c>
      <c r="DH7" s="24">
        <v>95.82</v>
      </c>
      <c r="DI7" s="24" t="s">
        <v>101</v>
      </c>
      <c r="DJ7" s="24" t="s">
        <v>101</v>
      </c>
      <c r="DK7" s="24">
        <v>3.55</v>
      </c>
      <c r="DL7" s="24">
        <v>7.29</v>
      </c>
      <c r="DM7" s="24">
        <v>10.45</v>
      </c>
      <c r="DN7" s="24" t="s">
        <v>101</v>
      </c>
      <c r="DO7" s="24" t="s">
        <v>101</v>
      </c>
      <c r="DP7" s="24">
        <v>12.7</v>
      </c>
      <c r="DQ7" s="24">
        <v>14.65</v>
      </c>
      <c r="DR7" s="24">
        <v>16.11</v>
      </c>
      <c r="DS7" s="24">
        <v>39.74</v>
      </c>
      <c r="DT7" s="24" t="s">
        <v>101</v>
      </c>
      <c r="DU7" s="24" t="s">
        <v>101</v>
      </c>
      <c r="DV7" s="24">
        <v>0</v>
      </c>
      <c r="DW7" s="24">
        <v>0</v>
      </c>
      <c r="DX7" s="24">
        <v>0</v>
      </c>
      <c r="DY7" s="24" t="s">
        <v>101</v>
      </c>
      <c r="DZ7" s="24" t="s">
        <v>101</v>
      </c>
      <c r="EA7" s="24">
        <v>0</v>
      </c>
      <c r="EB7" s="24">
        <v>0.1</v>
      </c>
      <c r="EC7" s="24">
        <v>0.17</v>
      </c>
      <c r="ED7" s="24">
        <v>7.62</v>
      </c>
      <c r="EE7" s="24" t="s">
        <v>101</v>
      </c>
      <c r="EF7" s="24" t="s">
        <v>101</v>
      </c>
      <c r="EG7" s="24">
        <v>0</v>
      </c>
      <c r="EH7" s="24">
        <v>0</v>
      </c>
      <c r="EI7" s="24">
        <v>0</v>
      </c>
      <c r="EJ7" s="24" t="s">
        <v>101</v>
      </c>
      <c r="EK7" s="24" t="s">
        <v>101</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1010883</cp:lastModifiedBy>
  <dcterms:created xsi:type="dcterms:W3CDTF">2023-12-12T00:50:53Z</dcterms:created>
  <dcterms:modified xsi:type="dcterms:W3CDTF">2024-01-29T03:57:44Z</dcterms:modified>
  <cp:category/>
</cp:coreProperties>
</file>